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Boys\Documents\JB CLES project docs &amp; proposals\"/>
    </mc:Choice>
  </mc:AlternateContent>
  <xr:revisionPtr revIDLastSave="0" documentId="13_ncr:1_{9CF1696F-9F1A-4976-BB82-475995D12838}" xr6:coauthVersionLast="47" xr6:coauthVersionMax="47" xr10:uidLastSave="{00000000-0000-0000-0000-000000000000}"/>
  <bookViews>
    <workbookView xWindow="-27735" yWindow="1065" windowWidth="23115" windowHeight="14175" xr2:uid="{A5025BA6-F2FE-4DD8-A4CE-E260370B0236}"/>
  </bookViews>
  <sheets>
    <sheet name="Data Tables" sheetId="3" r:id="rId1"/>
    <sheet name="Data Visualisations" sheetId="15" r:id="rId2"/>
  </sheets>
  <definedNames>
    <definedName name="_xlnm._FilterDatabase" localSheetId="0" hidden="1">'Data Tables'!$B$4:$F$44</definedName>
    <definedName name="LAD_DEC_2017_UK_NC">#REF!</definedName>
    <definedName name="LAU2_LAU1_NUTS_2014_ONSP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3" l="1"/>
  <c r="D47" i="3"/>
  <c r="D48" i="3" s="1"/>
</calcChain>
</file>

<file path=xl/sharedStrings.xml><?xml version="1.0" encoding="utf-8"?>
<sst xmlns="http://schemas.openxmlformats.org/spreadsheetml/2006/main" count="469" uniqueCount="255">
  <si>
    <t>Local economies - estimated annual lost GVA to economic exclusion of women</t>
  </si>
  <si>
    <t>ITL2 region code</t>
  </si>
  <si>
    <t>ITL2 region name</t>
  </si>
  <si>
    <t xml:space="preserve">total lost GVA (£)*
</t>
  </si>
  <si>
    <t>total lost GVA*, % of total GVA</t>
  </si>
  <si>
    <t>TLI7</t>
  </si>
  <si>
    <t>Outer London - West and North West</t>
  </si>
  <si>
    <t>TLI6</t>
  </si>
  <si>
    <t>Outer London - South</t>
  </si>
  <si>
    <t>TLG3</t>
  </si>
  <si>
    <t>West Midlands</t>
  </si>
  <si>
    <t>TLI5</t>
  </si>
  <si>
    <t>Outer London - East and North East</t>
  </si>
  <si>
    <t>TLD4</t>
  </si>
  <si>
    <t>Lancashire</t>
  </si>
  <si>
    <t>TLC1</t>
  </si>
  <si>
    <t>Tees Valley and Durham</t>
  </si>
  <si>
    <t>TLJ3</t>
  </si>
  <si>
    <t>Hampshire and Isle of Wight</t>
  </si>
  <si>
    <t>TLE4</t>
  </si>
  <si>
    <t>West Yorkshire</t>
  </si>
  <si>
    <t>TLJ4</t>
  </si>
  <si>
    <t>Kent</t>
  </si>
  <si>
    <t>TLD3</t>
  </si>
  <si>
    <t>Greater Manchester</t>
  </si>
  <si>
    <t>TLH2</t>
  </si>
  <si>
    <t>Bedfordshire and Hertfordshire</t>
  </si>
  <si>
    <t>TLF2</t>
  </si>
  <si>
    <t>Leicestershire, Rutland and Northamptonshire</t>
  </si>
  <si>
    <t>TLL1</t>
  </si>
  <si>
    <t>West Wales and The Valleys</t>
  </si>
  <si>
    <t>TLK2</t>
  </si>
  <si>
    <t>Dorset and Somerset</t>
  </si>
  <si>
    <t>TLH1</t>
  </si>
  <si>
    <t>East Anglia</t>
  </si>
  <si>
    <t>TLJ1</t>
  </si>
  <si>
    <t>Berkshire, Buckinghamshire and Oxfordshire</t>
  </si>
  <si>
    <t>TLF1</t>
  </si>
  <si>
    <t>Derbyshire and Nottinghamshire</t>
  </si>
  <si>
    <t>TLI4</t>
  </si>
  <si>
    <t>Inner London - East</t>
  </si>
  <si>
    <t>TLG1</t>
  </si>
  <si>
    <t>Herefordshire, Worcestershire and Warwickshire</t>
  </si>
  <si>
    <t>TLM9</t>
  </si>
  <si>
    <t>Southern Scotland</t>
  </si>
  <si>
    <t>TLL2</t>
  </si>
  <si>
    <t>East Wales</t>
  </si>
  <si>
    <t>TLE1</t>
  </si>
  <si>
    <t>East Yorkshire and Northern Lincolnshire</t>
  </si>
  <si>
    <t>TLJ2</t>
  </si>
  <si>
    <t>Surrey, East and West Sussex</t>
  </si>
  <si>
    <t>TLE3</t>
  </si>
  <si>
    <t>South Yorkshire</t>
  </si>
  <si>
    <t>TLD7</t>
  </si>
  <si>
    <t>Merseyside</t>
  </si>
  <si>
    <t>TLK4</t>
  </si>
  <si>
    <t>Devon</t>
  </si>
  <si>
    <t>TLG2</t>
  </si>
  <si>
    <t>Shropshire and Staffordshire</t>
  </si>
  <si>
    <t>TLD1</t>
  </si>
  <si>
    <t>Cumbria</t>
  </si>
  <si>
    <t>TLD6</t>
  </si>
  <si>
    <t>Cheshire</t>
  </si>
  <si>
    <t>TLM8</t>
  </si>
  <si>
    <t>West Central Scotland</t>
  </si>
  <si>
    <t>TLH3</t>
  </si>
  <si>
    <t>Essex</t>
  </si>
  <si>
    <t>TLC2</t>
  </si>
  <si>
    <t>Northumberland and Tyne and Wear</t>
  </si>
  <si>
    <t>TLK1</t>
  </si>
  <si>
    <t>Gloucestershire, Wiltshire and Bath/Bristol area</t>
  </si>
  <si>
    <t>TLM5</t>
  </si>
  <si>
    <t>North Eastern Scotland</t>
  </si>
  <si>
    <t>TLM7</t>
  </si>
  <si>
    <t>Eastern Scotland</t>
  </si>
  <si>
    <t>TLF3</t>
  </si>
  <si>
    <t>Lincolnshire</t>
  </si>
  <si>
    <t>TLM6</t>
  </si>
  <si>
    <t>Highlands and Islands</t>
  </si>
  <si>
    <t>TLE2</t>
  </si>
  <si>
    <t>North Yorkshire</t>
  </si>
  <si>
    <t>TLI3</t>
  </si>
  <si>
    <t>Inner London - West</t>
  </si>
  <si>
    <t>TLK3</t>
  </si>
  <si>
    <t>Cornwall and Isles of Scilly</t>
  </si>
  <si>
    <t>total (England, Scotland, Wales)</t>
  </si>
  <si>
    <t>total, £millions</t>
  </si>
  <si>
    <t>total, £billions</t>
  </si>
  <si>
    <t>median,  £</t>
  </si>
  <si>
    <t>median, £billions</t>
  </si>
  <si>
    <t>Decile</t>
  </si>
  <si>
    <t>total lost GVA (£)*</t>
  </si>
  <si>
    <t>Min</t>
  </si>
  <si>
    <t>Med</t>
  </si>
  <si>
    <t>Max</t>
  </si>
  <si>
    <t>*Note: lost GVA calculated by estimating the additional number of women in employment if the economic inactivity rate of women equalled that of men in each ITL2 sub-region, and multiplying by the average GVA per worker in each local economy.</t>
  </si>
  <si>
    <t>Data sources</t>
  </si>
  <si>
    <t>Economic inactivity rates of women and men - Nomis Annual Population Survey 2022</t>
  </si>
  <si>
    <t>Employment (workplace) for average GVA per worker - ONS Business Register &amp; Employment Survey 2022</t>
  </si>
  <si>
    <t>Gross value added (balanced) GVA 2020  - https://www.ons.gov.uk/economy/grossvalueaddedgva/datasets/nominalandrealregionalgrossvalueaddedbalancedbyindustry</t>
  </si>
  <si>
    <t xml:space="preserve">Child poverty rate - ITL2 sub-region average of component local authorities' child poverty rates - after housing costs child poverty rates estimates from Loughborough University, 2020-21 via JRF - https://www.jrf.org.uk/data/uk-child-poverty-rates-local-authority </t>
  </si>
  <si>
    <t>UK economy sectoral GVA comparisons</t>
  </si>
  <si>
    <t>SIC07 code</t>
  </si>
  <si>
    <t>SIC07 description</t>
  </si>
  <si>
    <t>total GVA by sector, 2020 (£billions)</t>
  </si>
  <si>
    <t>UK</t>
  </si>
  <si>
    <t>United Kingdom</t>
  </si>
  <si>
    <t>Total</t>
  </si>
  <si>
    <t>All industries</t>
  </si>
  <si>
    <t>A-E</t>
  </si>
  <si>
    <t>Production sector</t>
  </si>
  <si>
    <t>A (1-3)</t>
  </si>
  <si>
    <t>Agriculture, forestry and fishing</t>
  </si>
  <si>
    <t>Agriculture and hunting</t>
  </si>
  <si>
    <t>Forestry and logging</t>
  </si>
  <si>
    <t>Fishing and aquaculture</t>
  </si>
  <si>
    <t>B (5-9)</t>
  </si>
  <si>
    <t>Mining and quarrying</t>
  </si>
  <si>
    <t>5-8</t>
  </si>
  <si>
    <t>Mining and quarrying, excluding support activities</t>
  </si>
  <si>
    <t>Mining support service activities</t>
  </si>
  <si>
    <t>C (10-33)</t>
  </si>
  <si>
    <t>Manufacturing</t>
  </si>
  <si>
    <t>CA (10-12)</t>
  </si>
  <si>
    <t>Manufacture of food, beverages and tobacco</t>
  </si>
  <si>
    <t>Manufacture of food products</t>
  </si>
  <si>
    <t>11-12</t>
  </si>
  <si>
    <t>Manufacture of beverages and tobacco products</t>
  </si>
  <si>
    <t>CB (13-15)</t>
  </si>
  <si>
    <t>Manufacture of textiles, wearing apparel and leather</t>
  </si>
  <si>
    <t>Manufacture of textiles</t>
  </si>
  <si>
    <t>Manufacture of wearing apparel</t>
  </si>
  <si>
    <t>Manufacture of leather products</t>
  </si>
  <si>
    <t>CC (16-18)</t>
  </si>
  <si>
    <t>Manufacture of wood and paper products and printing</t>
  </si>
  <si>
    <t>Manufacture of wood products, except furniture</t>
  </si>
  <si>
    <t>Manufacture of paper products</t>
  </si>
  <si>
    <t>Printing and reproduction of recorded media</t>
  </si>
  <si>
    <t>CD-CE (19-20)</t>
  </si>
  <si>
    <t>Manufacture of coke, refined petroleum and chemicals</t>
  </si>
  <si>
    <t>CF (21)</t>
  </si>
  <si>
    <t>Manufacture of pharmaceutical products</t>
  </si>
  <si>
    <t>CG (22-23)</t>
  </si>
  <si>
    <t xml:space="preserve">Manufacture of rubber, plastic and non-metallic minerals </t>
  </si>
  <si>
    <t>Manufacture of rubber and plastic products</t>
  </si>
  <si>
    <t>Manufacture of other non-metallic mineral products</t>
  </si>
  <si>
    <t>CH (24-25)</t>
  </si>
  <si>
    <t>Manufacture of basic and fabricated metal products</t>
  </si>
  <si>
    <t>Manufacture of basic metals</t>
  </si>
  <si>
    <t>Manufacture of fabricated metal products</t>
  </si>
  <si>
    <t>CI (26)</t>
  </si>
  <si>
    <t>Manufacture of computer, electronic and optical products</t>
  </si>
  <si>
    <t>CJ (27)</t>
  </si>
  <si>
    <t>Manufacture of electrical equipment</t>
  </si>
  <si>
    <t>CK (28)</t>
  </si>
  <si>
    <t>Manufacture of machinery and equipment</t>
  </si>
  <si>
    <t>CL (29-30)</t>
  </si>
  <si>
    <t>Manufacture of transport equipment</t>
  </si>
  <si>
    <t>Manufacture of motor vehicles</t>
  </si>
  <si>
    <t>Manufacture of other transport equipment</t>
  </si>
  <si>
    <t>CM (31-33)</t>
  </si>
  <si>
    <t>Other manufacturing, repair and installation</t>
  </si>
  <si>
    <t>Manufacture of furniture</t>
  </si>
  <si>
    <t>Other manufacturing</t>
  </si>
  <si>
    <t>Repair and installation of machinery and equipment</t>
  </si>
  <si>
    <t>D (35)</t>
  </si>
  <si>
    <t>Electricity, gas, steam and air conditioning supply</t>
  </si>
  <si>
    <t>E (36-39)</t>
  </si>
  <si>
    <t>Water supply; sewerage and waste management</t>
  </si>
  <si>
    <t>36-37</t>
  </si>
  <si>
    <t>Water supply and sewerage</t>
  </si>
  <si>
    <t>Waste collection, treatment and disposal activities</t>
  </si>
  <si>
    <t>Remediation and other waste management services</t>
  </si>
  <si>
    <t>F (41-43)</t>
  </si>
  <si>
    <t>Construction</t>
  </si>
  <si>
    <t>Construction of buildings</t>
  </si>
  <si>
    <t>Civil engineering</t>
  </si>
  <si>
    <t>Specialised construction activities</t>
  </si>
  <si>
    <t>G-T</t>
  </si>
  <si>
    <t>Services sector</t>
  </si>
  <si>
    <t>G (45-47)</t>
  </si>
  <si>
    <t>Wholesale and retail trade; repair of motor vehicles</t>
  </si>
  <si>
    <t>Motor trades</t>
  </si>
  <si>
    <t>Wholesale trade</t>
  </si>
  <si>
    <t>Retail trade</t>
  </si>
  <si>
    <t>H (49-53)</t>
  </si>
  <si>
    <t>Transportation and storage</t>
  </si>
  <si>
    <t>Land transport</t>
  </si>
  <si>
    <t>Water transport</t>
  </si>
  <si>
    <t>Air transport</t>
  </si>
  <si>
    <t>Warehousing and transport support activities</t>
  </si>
  <si>
    <t>Postal and courier activities</t>
  </si>
  <si>
    <t>I (55-56)</t>
  </si>
  <si>
    <t>Accommodation and food service activities</t>
  </si>
  <si>
    <t>Accommodation</t>
  </si>
  <si>
    <t>Food and beverage service activities</t>
  </si>
  <si>
    <t>J (58-63)</t>
  </si>
  <si>
    <t>Information and communication</t>
  </si>
  <si>
    <t>Publishing activities</t>
  </si>
  <si>
    <t>Motion picture, video and TV programme production</t>
  </si>
  <si>
    <t>Programming and broadcasting activities</t>
  </si>
  <si>
    <t>Telecommunications</t>
  </si>
  <si>
    <t>Computer programming and consultancy</t>
  </si>
  <si>
    <t>Information service activities</t>
  </si>
  <si>
    <t>K (64-66)</t>
  </si>
  <si>
    <t>Financial and insurance activities</t>
  </si>
  <si>
    <t>Financial service activities</t>
  </si>
  <si>
    <t>Insurance and pension funding</t>
  </si>
  <si>
    <t>Activities auxiliary to finance and insurance</t>
  </si>
  <si>
    <t>L (68)</t>
  </si>
  <si>
    <t>Real estate activities</t>
  </si>
  <si>
    <t>68IMP</t>
  </si>
  <si>
    <t>Owner-occupiers' imputed rental</t>
  </si>
  <si>
    <t>Real estate activities, excluding imputed rental</t>
  </si>
  <si>
    <t>M (69-75)</t>
  </si>
  <si>
    <t>Professional, scientific and technical activities</t>
  </si>
  <si>
    <t>Legal and accounting activities</t>
  </si>
  <si>
    <t>Head offices and management consultancy</t>
  </si>
  <si>
    <t>Architectural and engineering activities</t>
  </si>
  <si>
    <t>Scientific research and development</t>
  </si>
  <si>
    <t>Advertising and market research</t>
  </si>
  <si>
    <t>Other professional, scientific and technical activities</t>
  </si>
  <si>
    <t>Veterinary activities</t>
  </si>
  <si>
    <t>N (77-82)</t>
  </si>
  <si>
    <t>Administrative and support service activities</t>
  </si>
  <si>
    <t>Rental and leasing activities</t>
  </si>
  <si>
    <t>Employment activities</t>
  </si>
  <si>
    <t>Travel agency and tour operator activities</t>
  </si>
  <si>
    <t>Security and investigation activities</t>
  </si>
  <si>
    <t>Services to buildings and landscape activities</t>
  </si>
  <si>
    <t>Office administration and business support activities</t>
  </si>
  <si>
    <t>O (84)</t>
  </si>
  <si>
    <t>Public administration and defence</t>
  </si>
  <si>
    <t>P (85)</t>
  </si>
  <si>
    <t>Education</t>
  </si>
  <si>
    <t>Q (86-88)</t>
  </si>
  <si>
    <t>Human health and social work activities</t>
  </si>
  <si>
    <t>Human health activities</t>
  </si>
  <si>
    <t>Residential care activities</t>
  </si>
  <si>
    <t>Social work activities</t>
  </si>
  <si>
    <t>R (90-93)</t>
  </si>
  <si>
    <t>Arts, entertainment and recreation</t>
  </si>
  <si>
    <t>Creative, arts and entertainment activities</t>
  </si>
  <si>
    <t>Libraries, archives, museums and other cultural activities</t>
  </si>
  <si>
    <t>Gambling and betting activities</t>
  </si>
  <si>
    <t>Sports, amusement and recreation activities</t>
  </si>
  <si>
    <t>S (94-96)</t>
  </si>
  <si>
    <t>Other service activities</t>
  </si>
  <si>
    <t>Activities of membership organisations</t>
  </si>
  <si>
    <t>Repair of computers, personal and household goods</t>
  </si>
  <si>
    <t>Other personal service activities</t>
  </si>
  <si>
    <t>T (97-98)</t>
  </si>
  <si>
    <t xml:space="preserve">Activities of households </t>
  </si>
  <si>
    <t>child poverty rate (not updated)</t>
  </si>
  <si>
    <t>Lincolnshire's high % lost GVA is due to having the highest women's inactivity rate (35%) and also the lowest men's inactivity rate (11%)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</si>
</sst>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9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Open Sans"/>
      <family val="2"/>
    </font>
    <font>
      <b/>
      <sz val="10"/>
      <name val="Open Sans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Open Sans"/>
      <family val="2"/>
    </font>
    <font>
      <sz val="10"/>
      <name val="MS Sans Serif"/>
    </font>
    <font>
      <i/>
      <sz val="10"/>
      <name val="Open Sans"/>
      <family val="2"/>
    </font>
    <font>
      <b/>
      <i/>
      <sz val="10"/>
      <color theme="1"/>
      <name val="Open Sans"/>
      <family val="2"/>
    </font>
    <font>
      <i/>
      <sz val="10"/>
      <color theme="1"/>
      <name val="Open Sans"/>
      <family val="2"/>
    </font>
    <font>
      <sz val="11"/>
      <color rgb="FF000000"/>
      <name val="Open Sans"/>
      <family val="2"/>
    </font>
    <font>
      <i/>
      <sz val="12"/>
      <name val="Open Sans"/>
      <family val="2"/>
    </font>
    <font>
      <sz val="11"/>
      <color theme="0"/>
      <name val="Calibri"/>
      <family val="2"/>
      <scheme val="minor"/>
    </font>
    <font>
      <sz val="10"/>
      <color theme="0" tint="-0.499984740745262"/>
      <name val="Open Sans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EC6FE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</borders>
  <cellStyleXfs count="19">
    <xf numFmtId="0" fontId="0" fillId="0" borderId="0"/>
    <xf numFmtId="0" fontId="1" fillId="0" borderId="0"/>
    <xf numFmtId="0" fontId="5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16" fillId="0" borderId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3" fillId="3" borderId="1" xfId="1" applyFont="1" applyFill="1" applyBorder="1"/>
    <xf numFmtId="3" fontId="3" fillId="3" borderId="1" xfId="1" applyNumberFormat="1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4" fillId="3" borderId="2" xfId="1" applyFont="1" applyFill="1" applyBorder="1"/>
    <xf numFmtId="3" fontId="4" fillId="3" borderId="1" xfId="1" applyNumberFormat="1" applyFont="1" applyFill="1" applyBorder="1"/>
    <xf numFmtId="164" fontId="4" fillId="3" borderId="1" xfId="1" applyNumberFormat="1" applyFont="1" applyFill="1" applyBorder="1"/>
    <xf numFmtId="0" fontId="7" fillId="4" borderId="0" xfId="0" applyFont="1" applyFill="1"/>
    <xf numFmtId="4" fontId="4" fillId="3" borderId="1" xfId="1" applyNumberFormat="1" applyFont="1" applyFill="1" applyBorder="1"/>
    <xf numFmtId="10" fontId="3" fillId="3" borderId="1" xfId="3" applyNumberFormat="1" applyFont="1" applyFill="1" applyBorder="1"/>
    <xf numFmtId="0" fontId="10" fillId="4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/>
    </xf>
    <xf numFmtId="0" fontId="3" fillId="0" borderId="0" xfId="0" applyFont="1"/>
    <xf numFmtId="0" fontId="12" fillId="0" borderId="0" xfId="0" applyFont="1"/>
    <xf numFmtId="0" fontId="13" fillId="0" borderId="0" xfId="1" applyFont="1"/>
    <xf numFmtId="0" fontId="11" fillId="5" borderId="0" xfId="0" applyFont="1" applyFill="1" applyAlignment="1">
      <alignment horizontal="left" vertical="top"/>
    </xf>
    <xf numFmtId="0" fontId="11" fillId="5" borderId="0" xfId="0" applyFont="1" applyFill="1" applyAlignment="1">
      <alignment horizontal="left" vertical="top" wrapText="1"/>
    </xf>
    <xf numFmtId="0" fontId="9" fillId="5" borderId="0" xfId="1" applyFont="1" applyFill="1" applyAlignment="1">
      <alignment horizontal="left" vertical="top" wrapText="1"/>
    </xf>
    <xf numFmtId="10" fontId="15" fillId="3" borderId="1" xfId="3" applyNumberFormat="1" applyFont="1" applyFill="1" applyBorder="1"/>
    <xf numFmtId="165" fontId="3" fillId="3" borderId="1" xfId="1" applyNumberFormat="1" applyFont="1" applyFill="1" applyBorder="1"/>
    <xf numFmtId="0" fontId="0" fillId="0" borderId="0" xfId="0" applyBorder="1"/>
  </cellXfs>
  <cellStyles count="19">
    <cellStyle name="20% - Accent1 2" xfId="14" xr:uid="{844DC196-C366-43FD-9299-2EF276EA88CC}"/>
    <cellStyle name="20% - Accent1 3" xfId="8" xr:uid="{9F020452-6ACE-443F-BA3E-A7B0A29E7160}"/>
    <cellStyle name="40% - Accent1 2" xfId="15" xr:uid="{7D44DC9A-DDA1-416F-B5DE-33A337740C34}"/>
    <cellStyle name="40% - Accent1 3" xfId="9" xr:uid="{A168953D-9DB8-42C1-B69F-96ABAF17D799}"/>
    <cellStyle name="60% - Accent1 2" xfId="10" xr:uid="{DB5EB521-8A67-4F2E-A54F-BA6EE911C7D5}"/>
    <cellStyle name="Accent1 2" xfId="11" xr:uid="{39ACF6A9-0873-4B8B-B32D-A84220D83DF7}"/>
    <cellStyle name="Comma 2" xfId="16" xr:uid="{B04EFC0F-DA8F-473E-BAB6-9DFB0F7AFBAE}"/>
    <cellStyle name="Comma 3" xfId="18" xr:uid="{AA663E3C-6344-4D5E-90BA-0EA884C04BE2}"/>
    <cellStyle name="Comma 4" xfId="12" xr:uid="{80B4BBAD-FC30-4B3F-A2A6-4B798A344939}"/>
    <cellStyle name="Normal" xfId="0" builtinId="0"/>
    <cellStyle name="Normal 2" xfId="2" xr:uid="{7DE0D903-1EE6-4699-A4C2-779B70853E35}"/>
    <cellStyle name="Normal 2 2" xfId="5" xr:uid="{80B54BBA-A3CF-4566-86F5-594E9E7BB188}"/>
    <cellStyle name="Normal 2 3" xfId="7" xr:uid="{70F58107-F818-471C-A4FE-5CD745381924}"/>
    <cellStyle name="Normal 3" xfId="1" xr:uid="{9CE7B8A6-BF56-4565-9C8F-7D374DF7F5B5}"/>
    <cellStyle name="Normal 4" xfId="4" xr:uid="{32E121FE-1BE3-4738-8167-9632D22119B9}"/>
    <cellStyle name="Normal 5" xfId="6" xr:uid="{3096782F-C958-4C0A-9596-CB31362772F2}"/>
    <cellStyle name="Per cent" xfId="3" builtinId="5"/>
    <cellStyle name="Percent 2" xfId="17" xr:uid="{D89CE921-794D-4F52-BBA3-C70BDAA45514}"/>
    <cellStyle name="Percent 3" xfId="13" xr:uid="{18A31256-28F3-4A65-AB5D-E2AD8A2EFE93}"/>
  </cellStyles>
  <dxfs count="0"/>
  <tableStyles count="0" defaultTableStyle="TableStyleMedium2" defaultPivotStyle="PivotStyleLight16"/>
  <colors>
    <mruColors>
      <color rgb="FFFE90FE"/>
      <color rgb="FFFEC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4925" cap="rnd">
                <a:solidFill>
                  <a:schemeClr val="accent5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'Data Tables'!$E$5:$E$44</c:f>
              <c:numCache>
                <c:formatCode>0.00%</c:formatCode>
                <c:ptCount val="40"/>
                <c:pt idx="0">
                  <c:v>0.17116865203761752</c:v>
                </c:pt>
                <c:pt idx="1">
                  <c:v>9.3801987903225817E-2</c:v>
                </c:pt>
                <c:pt idx="2">
                  <c:v>7.7357225660377366E-2</c:v>
                </c:pt>
                <c:pt idx="3">
                  <c:v>7.5112206206206206E-2</c:v>
                </c:pt>
                <c:pt idx="4">
                  <c:v>7.2543222946544986E-2</c:v>
                </c:pt>
                <c:pt idx="5">
                  <c:v>7.1602961011591151E-2</c:v>
                </c:pt>
                <c:pt idx="6">
                  <c:v>6.6489677846425427E-2</c:v>
                </c:pt>
                <c:pt idx="7">
                  <c:v>6.2102280130293175E-2</c:v>
                </c:pt>
                <c:pt idx="8">
                  <c:v>6.150891553133514E-2</c:v>
                </c:pt>
                <c:pt idx="9">
                  <c:v>6.1044932754880696E-2</c:v>
                </c:pt>
                <c:pt idx="10">
                  <c:v>6.0778848896434638E-2</c:v>
                </c:pt>
                <c:pt idx="11">
                  <c:v>5.9953803005008362E-2</c:v>
                </c:pt>
                <c:pt idx="12">
                  <c:v>5.7934492690058459E-2</c:v>
                </c:pt>
                <c:pt idx="13">
                  <c:v>5.7916460048426148E-2</c:v>
                </c:pt>
                <c:pt idx="14">
                  <c:v>5.7705515815085151E-2</c:v>
                </c:pt>
                <c:pt idx="15">
                  <c:v>5.5577621231979041E-2</c:v>
                </c:pt>
                <c:pt idx="16">
                  <c:v>5.4525141612200456E-2</c:v>
                </c:pt>
                <c:pt idx="17">
                  <c:v>5.3841982627578701E-2</c:v>
                </c:pt>
                <c:pt idx="18">
                  <c:v>4.9958353252647497E-2</c:v>
                </c:pt>
                <c:pt idx="19">
                  <c:v>4.8285891927083338E-2</c:v>
                </c:pt>
                <c:pt idx="20">
                  <c:v>4.7718958904109605E-2</c:v>
                </c:pt>
                <c:pt idx="21">
                  <c:v>4.7583865871833074E-2</c:v>
                </c:pt>
                <c:pt idx="22">
                  <c:v>4.6485588681849564E-2</c:v>
                </c:pt>
                <c:pt idx="23">
                  <c:v>4.5358235203689465E-2</c:v>
                </c:pt>
                <c:pt idx="24">
                  <c:v>4.218499870633894E-2</c:v>
                </c:pt>
                <c:pt idx="25">
                  <c:v>4.2024527835051562E-2</c:v>
                </c:pt>
                <c:pt idx="26">
                  <c:v>3.9986974003466201E-2</c:v>
                </c:pt>
                <c:pt idx="27">
                  <c:v>3.8228348472336908E-2</c:v>
                </c:pt>
                <c:pt idx="28">
                  <c:v>3.6953258799171836E-2</c:v>
                </c:pt>
                <c:pt idx="29">
                  <c:v>3.3424728183118743E-2</c:v>
                </c:pt>
                <c:pt idx="30">
                  <c:v>3.336797150610582E-2</c:v>
                </c:pt>
                <c:pt idx="31">
                  <c:v>3.2782040160642567E-2</c:v>
                </c:pt>
                <c:pt idx="32">
                  <c:v>3.1937035315985129E-2</c:v>
                </c:pt>
                <c:pt idx="33">
                  <c:v>2.7281602322206101E-2</c:v>
                </c:pt>
                <c:pt idx="34">
                  <c:v>2.6940947122861603E-2</c:v>
                </c:pt>
                <c:pt idx="35">
                  <c:v>2.6070930232558152E-2</c:v>
                </c:pt>
                <c:pt idx="36">
                  <c:v>2.3937378048780492E-2</c:v>
                </c:pt>
                <c:pt idx="37">
                  <c:v>2.2031014975041573E-2</c:v>
                </c:pt>
                <c:pt idx="38">
                  <c:v>1.8189122557726471E-2</c:v>
                </c:pt>
                <c:pt idx="39">
                  <c:v>1.5274490842490836E-2</c:v>
                </c:pt>
              </c:numCache>
            </c:numRef>
          </c:xVal>
          <c:yVal>
            <c:numRef>
              <c:f>'Data Tables'!$F$5:$F$44</c:f>
              <c:numCache>
                <c:formatCode>0.00%</c:formatCode>
                <c:ptCount val="40"/>
                <c:pt idx="0">
                  <c:v>0.23428571428571426</c:v>
                </c:pt>
                <c:pt idx="1">
                  <c:v>0.21999999999999997</c:v>
                </c:pt>
                <c:pt idx="2">
                  <c:v>0.35571428571428576</c:v>
                </c:pt>
                <c:pt idx="3">
                  <c:v>0.22294117647058825</c:v>
                </c:pt>
                <c:pt idx="4">
                  <c:v>0.27769230769230768</c:v>
                </c:pt>
                <c:pt idx="5">
                  <c:v>0.24307692307692313</c:v>
                </c:pt>
                <c:pt idx="6">
                  <c:v>0.35799999999999998</c:v>
                </c:pt>
                <c:pt idx="7">
                  <c:v>0.32571428571428573</c:v>
                </c:pt>
                <c:pt idx="8">
                  <c:v>0.41749999999999998</c:v>
                </c:pt>
                <c:pt idx="9">
                  <c:v>0.20944444444444449</c:v>
                </c:pt>
                <c:pt idx="10">
                  <c:v>0.37714285714285717</c:v>
                </c:pt>
                <c:pt idx="11">
                  <c:v>0.24333333333333332</c:v>
                </c:pt>
                <c:pt idx="12">
                  <c:v>0.27833333333333332</c:v>
                </c:pt>
                <c:pt idx="13">
                  <c:v>0.23499999999999999</c:v>
                </c:pt>
                <c:pt idx="14">
                  <c:v>0.33250000000000002</c:v>
                </c:pt>
                <c:pt idx="15">
                  <c:v>0.26142857142857145</c:v>
                </c:pt>
                <c:pt idx="16">
                  <c:v>0.38666666666666671</c:v>
                </c:pt>
                <c:pt idx="17">
                  <c:v>0.24142857142857141</c:v>
                </c:pt>
                <c:pt idx="18">
                  <c:v>0.22750000000000004</c:v>
                </c:pt>
                <c:pt idx="19">
                  <c:v>0.34600000000000003</c:v>
                </c:pt>
                <c:pt idx="20">
                  <c:v>0.21599999999999997</c:v>
                </c:pt>
                <c:pt idx="21">
                  <c:v>0.28785714285714287</c:v>
                </c:pt>
                <c:pt idx="22">
                  <c:v>0.32299999999999995</c:v>
                </c:pt>
                <c:pt idx="23">
                  <c:v>0.22833333333333336</c:v>
                </c:pt>
                <c:pt idx="24">
                  <c:v>0.19571428571428567</c:v>
                </c:pt>
                <c:pt idx="25">
                  <c:v>0.27</c:v>
                </c:pt>
                <c:pt idx="26">
                  <c:v>0.32142857142857145</c:v>
                </c:pt>
                <c:pt idx="27">
                  <c:v>0.27444444444444444</c:v>
                </c:pt>
                <c:pt idx="28">
                  <c:v>0.20545454545454545</c:v>
                </c:pt>
                <c:pt idx="29">
                  <c:v>0.22230769230769232</c:v>
                </c:pt>
                <c:pt idx="30">
                  <c:v>0.28727272727272729</c:v>
                </c:pt>
                <c:pt idx="31">
                  <c:v>0.245</c:v>
                </c:pt>
                <c:pt idx="32">
                  <c:v>0.26300000000000001</c:v>
                </c:pt>
                <c:pt idx="33">
                  <c:v>0.25166666666666671</c:v>
                </c:pt>
                <c:pt idx="34">
                  <c:v>0.38500000000000001</c:v>
                </c:pt>
                <c:pt idx="35">
                  <c:v>0.21666666666666667</c:v>
                </c:pt>
                <c:pt idx="36">
                  <c:v>0.19999999999999998</c:v>
                </c:pt>
                <c:pt idx="37">
                  <c:v>0.34750000000000003</c:v>
                </c:pt>
                <c:pt idx="38">
                  <c:v>0.2416666666666667</c:v>
                </c:pt>
                <c:pt idx="39">
                  <c:v>0.16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E5A1-480C-A24E-F94AE203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6578320"/>
        <c:axId val="1206580400"/>
      </c:scatterChart>
      <c:valAx>
        <c:axId val="1206578320"/>
        <c:scaling>
          <c:orientation val="minMax"/>
          <c:max val="0.1100000000000000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Lost GVA associated with the economic</a:t>
                </a:r>
                <a:r>
                  <a:rPr lang="en-GB" baseline="0"/>
                  <a:t> </a:t>
                </a:r>
                <a:r>
                  <a:rPr lang="en-GB"/>
                  <a:t>exclusion of women, as a proportion of total local GVA</a:t>
                </a:r>
              </a:p>
            </c:rich>
          </c:tx>
          <c:layout>
            <c:manualLayout>
              <c:xMode val="edge"/>
              <c:yMode val="edge"/>
              <c:x val="0.13073367049523607"/>
              <c:y val="0.95194486072933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06580400"/>
        <c:crosses val="autoZero"/>
        <c:crossBetween val="midCat"/>
      </c:valAx>
      <c:valAx>
        <c:axId val="120658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Child poverty rate</a:t>
                </a:r>
              </a:p>
            </c:rich>
          </c:tx>
          <c:layout>
            <c:manualLayout>
              <c:xMode val="edge"/>
              <c:yMode val="edge"/>
              <c:x val="9.0258873286758207E-3"/>
              <c:y val="0.322742634072459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06578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28575" cap="flat" cmpd="sng" algn="ctr">
      <a:solidFill>
        <a:srgbClr val="FE90FE"/>
      </a:solidFill>
      <a:round/>
    </a:ln>
    <a:effectLst/>
  </c:spPr>
  <c:txPr>
    <a:bodyPr/>
    <a:lstStyle/>
    <a:p>
      <a:pPr>
        <a:defRPr sz="14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607869</xdr:colOff>
      <xdr:row>0</xdr:row>
      <xdr:rowOff>116029</xdr:rowOff>
    </xdr:from>
    <xdr:to>
      <xdr:col>25</xdr:col>
      <xdr:colOff>601851</xdr:colOff>
      <xdr:row>28</xdr:row>
      <xdr:rowOff>49195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130CB2-F8AF-4138-9CB5-BE2FBB396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6530-F80C-4F0A-872F-629F03F07B86}">
  <sheetPr>
    <tabColor rgb="FFFEC6FE"/>
  </sheetPr>
  <dimension ref="B2:G186"/>
  <sheetViews>
    <sheetView showGridLines="0" tabSelected="1" zoomScale="70" zoomScaleNormal="70" workbookViewId="0"/>
  </sheetViews>
  <sheetFormatPr defaultRowHeight="14.5" x14ac:dyDescent="0.35"/>
  <cols>
    <col min="2" max="2" width="8.7265625" customWidth="1"/>
    <col min="3" max="3" width="50.81640625" bestFit="1" customWidth="1"/>
    <col min="4" max="4" width="16" customWidth="1"/>
    <col min="5" max="5" width="12.26953125" customWidth="1"/>
    <col min="6" max="6" width="14.54296875" bestFit="1" customWidth="1"/>
    <col min="7" max="7" width="12.7265625" customWidth="1"/>
    <col min="8" max="8" width="12.453125" bestFit="1" customWidth="1"/>
    <col min="9" max="9" width="14.54296875" bestFit="1" customWidth="1"/>
    <col min="11" max="11" width="17.54296875" customWidth="1"/>
    <col min="12" max="12" width="17.453125" customWidth="1"/>
    <col min="13" max="13" width="14.453125" customWidth="1"/>
    <col min="14" max="14" width="15.453125" customWidth="1"/>
    <col min="15" max="15" width="28.1796875" customWidth="1"/>
    <col min="19" max="19" width="20.54296875" bestFit="1" customWidth="1"/>
  </cols>
  <sheetData>
    <row r="2" spans="2:7" ht="15.5" x14ac:dyDescent="0.45">
      <c r="B2" s="12" t="s">
        <v>0</v>
      </c>
      <c r="C2" s="9"/>
      <c r="D2" s="9"/>
      <c r="E2" s="9"/>
      <c r="F2" s="9"/>
    </row>
    <row r="3" spans="2:7" s="1" customFormat="1" ht="46.5" x14ac:dyDescent="0.35">
      <c r="B3" s="13" t="s">
        <v>1</v>
      </c>
      <c r="C3" s="13" t="s">
        <v>2</v>
      </c>
      <c r="D3" s="13" t="s">
        <v>3</v>
      </c>
      <c r="E3" s="13" t="s">
        <v>4</v>
      </c>
      <c r="F3" s="13" t="s">
        <v>253</v>
      </c>
    </row>
    <row r="4" spans="2:7" s="1" customFormat="1" ht="15.5" x14ac:dyDescent="0.35">
      <c r="B4" s="5"/>
      <c r="C4" s="5"/>
      <c r="D4" s="5"/>
      <c r="E4" s="5"/>
      <c r="F4" s="5"/>
    </row>
    <row r="5" spans="2:7" s="2" customFormat="1" ht="15.5" x14ac:dyDescent="0.45">
      <c r="B5" s="3" t="s">
        <v>75</v>
      </c>
      <c r="C5" s="3" t="s">
        <v>76</v>
      </c>
      <c r="D5" s="4">
        <v>2803400183.0720997</v>
      </c>
      <c r="E5" s="11">
        <v>0.17116865203761752</v>
      </c>
      <c r="F5" s="21">
        <v>0.23428571428571426</v>
      </c>
      <c r="G5" s="2" t="s">
        <v>254</v>
      </c>
    </row>
    <row r="6" spans="2:7" s="2" customFormat="1" ht="15.5" x14ac:dyDescent="0.45">
      <c r="B6" s="3" t="s">
        <v>83</v>
      </c>
      <c r="C6" s="3" t="s">
        <v>84</v>
      </c>
      <c r="D6" s="4">
        <v>1093824980.9395163</v>
      </c>
      <c r="E6" s="11">
        <v>9.3801987903225817E-2</v>
      </c>
      <c r="F6" s="21">
        <v>0.21999999999999997</v>
      </c>
    </row>
    <row r="7" spans="2:7" s="2" customFormat="1" ht="15.5" x14ac:dyDescent="0.45">
      <c r="B7" s="3" t="s">
        <v>9</v>
      </c>
      <c r="C7" s="3" t="s">
        <v>10</v>
      </c>
      <c r="D7" s="4">
        <v>5489346090.0860386</v>
      </c>
      <c r="E7" s="11">
        <v>7.7357225660377366E-2</v>
      </c>
      <c r="F7" s="21">
        <v>0.35571428571428576</v>
      </c>
    </row>
    <row r="8" spans="2:7" s="2" customFormat="1" ht="15.5" x14ac:dyDescent="0.45">
      <c r="B8" s="3" t="s">
        <v>37</v>
      </c>
      <c r="C8" s="3" t="s">
        <v>38</v>
      </c>
      <c r="D8" s="4">
        <v>4002729468.7287288</v>
      </c>
      <c r="E8" s="11">
        <v>7.5112206206206206E-2</v>
      </c>
      <c r="F8" s="21">
        <v>0.22294117647058825</v>
      </c>
    </row>
    <row r="9" spans="2:7" s="2" customFormat="1" ht="15.5" x14ac:dyDescent="0.45">
      <c r="B9" s="3" t="s">
        <v>21</v>
      </c>
      <c r="C9" s="3" t="s">
        <v>22</v>
      </c>
      <c r="D9" s="4">
        <v>3405323971.5567145</v>
      </c>
      <c r="E9" s="11">
        <v>7.2543222946544986E-2</v>
      </c>
      <c r="F9" s="21">
        <v>0.27769230769230768</v>
      </c>
    </row>
    <row r="10" spans="2:7" s="2" customFormat="1" ht="15.5" x14ac:dyDescent="0.45">
      <c r="B10" s="3" t="s">
        <v>25</v>
      </c>
      <c r="C10" s="3" t="s">
        <v>26</v>
      </c>
      <c r="D10" s="4">
        <v>4128841540.8113809</v>
      </c>
      <c r="E10" s="11">
        <v>7.1602961011591151E-2</v>
      </c>
      <c r="F10" s="21">
        <v>0.24307692307692313</v>
      </c>
    </row>
    <row r="11" spans="2:7" s="2" customFormat="1" ht="15.5" x14ac:dyDescent="0.45">
      <c r="B11" s="3" t="s">
        <v>19</v>
      </c>
      <c r="C11" s="3" t="s">
        <v>20</v>
      </c>
      <c r="D11" s="4">
        <v>3998489756.6504855</v>
      </c>
      <c r="E11" s="11">
        <v>6.6489677846425427E-2</v>
      </c>
      <c r="F11" s="21">
        <v>0.35799999999999998</v>
      </c>
    </row>
    <row r="12" spans="2:7" s="2" customFormat="1" ht="15.5" x14ac:dyDescent="0.45">
      <c r="B12" s="3" t="s">
        <v>5</v>
      </c>
      <c r="C12" s="3" t="s">
        <v>6</v>
      </c>
      <c r="D12" s="4">
        <v>4256987098.3713365</v>
      </c>
      <c r="E12" s="11">
        <v>6.2102280130293175E-2</v>
      </c>
      <c r="F12" s="21">
        <v>0.32571428571428573</v>
      </c>
    </row>
    <row r="13" spans="2:7" s="2" customFormat="1" ht="15.5" x14ac:dyDescent="0.45">
      <c r="B13" s="3" t="s">
        <v>39</v>
      </c>
      <c r="C13" s="3" t="s">
        <v>40</v>
      </c>
      <c r="D13" s="4">
        <v>7313902127.999999</v>
      </c>
      <c r="E13" s="11">
        <v>6.150891553133514E-2</v>
      </c>
      <c r="F13" s="21">
        <v>0.41749999999999998</v>
      </c>
    </row>
    <row r="14" spans="2:7" s="2" customFormat="1" ht="15.5" x14ac:dyDescent="0.45">
      <c r="B14" s="3" t="s">
        <v>27</v>
      </c>
      <c r="C14" s="3" t="s">
        <v>28</v>
      </c>
      <c r="D14" s="4">
        <v>2974780618.0780911</v>
      </c>
      <c r="E14" s="11">
        <v>6.1044932754880696E-2</v>
      </c>
      <c r="F14" s="21">
        <v>0.20944444444444449</v>
      </c>
    </row>
    <row r="15" spans="2:7" s="2" customFormat="1" ht="15.5" x14ac:dyDescent="0.45">
      <c r="B15" s="3" t="s">
        <v>11</v>
      </c>
      <c r="C15" s="3" t="s">
        <v>12</v>
      </c>
      <c r="D15" s="4">
        <v>2271001689.0152802</v>
      </c>
      <c r="E15" s="11">
        <v>6.0778848896434638E-2</v>
      </c>
      <c r="F15" s="21">
        <v>0.37714285714285717</v>
      </c>
    </row>
    <row r="16" spans="2:7" s="2" customFormat="1" ht="15.5" x14ac:dyDescent="0.45">
      <c r="B16" s="3" t="s">
        <v>31</v>
      </c>
      <c r="C16" s="3" t="s">
        <v>32</v>
      </c>
      <c r="D16" s="4">
        <v>1893341098.898164</v>
      </c>
      <c r="E16" s="11">
        <v>5.9953803005008362E-2</v>
      </c>
      <c r="F16" s="21">
        <v>0.24333333333333332</v>
      </c>
    </row>
    <row r="17" spans="2:6" s="2" customFormat="1" ht="15.5" x14ac:dyDescent="0.45">
      <c r="B17" s="3" t="s">
        <v>53</v>
      </c>
      <c r="C17" s="3" t="s">
        <v>54</v>
      </c>
      <c r="D17" s="4">
        <v>2047694644.1301162</v>
      </c>
      <c r="E17" s="11">
        <v>5.7934492690058459E-2</v>
      </c>
      <c r="F17" s="21">
        <v>0.27833333333333332</v>
      </c>
    </row>
    <row r="18" spans="2:6" s="2" customFormat="1" ht="15.5" x14ac:dyDescent="0.45">
      <c r="B18" s="3" t="s">
        <v>79</v>
      </c>
      <c r="C18" s="3" t="s">
        <v>80</v>
      </c>
      <c r="D18" s="4">
        <v>1280127516.4503632</v>
      </c>
      <c r="E18" s="11">
        <v>5.7916460048426148E-2</v>
      </c>
      <c r="F18" s="21">
        <v>0.23499999999999999</v>
      </c>
    </row>
    <row r="19" spans="2:6" s="2" customFormat="1" ht="15.5" x14ac:dyDescent="0.45">
      <c r="B19" s="3" t="s">
        <v>47</v>
      </c>
      <c r="C19" s="3" t="s">
        <v>48</v>
      </c>
      <c r="D19" s="4">
        <v>1278350291.8515813</v>
      </c>
      <c r="E19" s="11">
        <v>5.7705515815085151E-2</v>
      </c>
      <c r="F19" s="21">
        <v>0.33250000000000002</v>
      </c>
    </row>
    <row r="20" spans="2:6" s="2" customFormat="1" ht="15.5" x14ac:dyDescent="0.45">
      <c r="B20" s="3" t="s">
        <v>65</v>
      </c>
      <c r="C20" s="3" t="s">
        <v>66</v>
      </c>
      <c r="D20" s="4">
        <v>2487987792.0707736</v>
      </c>
      <c r="E20" s="11">
        <v>5.5577621231979041E-2</v>
      </c>
      <c r="F20" s="21">
        <v>0.26142857142857145</v>
      </c>
    </row>
    <row r="21" spans="2:6" s="2" customFormat="1" ht="15.5" x14ac:dyDescent="0.45">
      <c r="B21" s="3" t="s">
        <v>15</v>
      </c>
      <c r="C21" s="3" t="s">
        <v>16</v>
      </c>
      <c r="D21" s="4">
        <v>1290501051.6775603</v>
      </c>
      <c r="E21" s="11">
        <v>5.4525141612200456E-2</v>
      </c>
      <c r="F21" s="21">
        <v>0.38666666666666671</v>
      </c>
    </row>
    <row r="22" spans="2:6" s="2" customFormat="1" ht="15.5" x14ac:dyDescent="0.45">
      <c r="B22" s="3" t="s">
        <v>17</v>
      </c>
      <c r="C22" s="3" t="s">
        <v>18</v>
      </c>
      <c r="D22" s="4">
        <v>3253509484.2366982</v>
      </c>
      <c r="E22" s="11">
        <v>5.3841982627578701E-2</v>
      </c>
      <c r="F22" s="21">
        <v>0.24142857142857141</v>
      </c>
    </row>
    <row r="23" spans="2:6" s="2" customFormat="1" ht="15.5" x14ac:dyDescent="0.45">
      <c r="B23" s="3" t="s">
        <v>49</v>
      </c>
      <c r="C23" s="3" t="s">
        <v>50</v>
      </c>
      <c r="D23" s="4">
        <v>4540165185.2473516</v>
      </c>
      <c r="E23" s="11">
        <v>4.9958353252647497E-2</v>
      </c>
      <c r="F23" s="21">
        <v>0.22750000000000004</v>
      </c>
    </row>
    <row r="24" spans="2:6" s="2" customFormat="1" ht="15.5" x14ac:dyDescent="0.45">
      <c r="B24" s="3" t="s">
        <v>29</v>
      </c>
      <c r="C24" s="3" t="s">
        <v>30</v>
      </c>
      <c r="D24" s="4">
        <v>1831532166.686198</v>
      </c>
      <c r="E24" s="11">
        <v>4.8285891927083338E-2</v>
      </c>
      <c r="F24" s="21">
        <v>0.34600000000000003</v>
      </c>
    </row>
    <row r="25" spans="2:6" s="2" customFormat="1" ht="15.5" x14ac:dyDescent="0.45">
      <c r="B25" s="3" t="s">
        <v>43</v>
      </c>
      <c r="C25" s="3" t="s">
        <v>44</v>
      </c>
      <c r="D25" s="4">
        <v>947555366.95890439</v>
      </c>
      <c r="E25" s="11">
        <v>4.7718958904109605E-2</v>
      </c>
      <c r="F25" s="21">
        <v>0.21599999999999997</v>
      </c>
    </row>
    <row r="26" spans="2:6" s="2" customFormat="1" ht="15.5" x14ac:dyDescent="0.45">
      <c r="B26" s="3" t="s">
        <v>13</v>
      </c>
      <c r="C26" s="3" t="s">
        <v>14</v>
      </c>
      <c r="D26" s="4">
        <v>1665244970.0506701</v>
      </c>
      <c r="E26" s="11">
        <v>4.7583865871833074E-2</v>
      </c>
      <c r="F26" s="21">
        <v>0.28785714285714287</v>
      </c>
    </row>
    <row r="27" spans="2:6" s="2" customFormat="1" ht="15.5" x14ac:dyDescent="0.45">
      <c r="B27" s="3" t="s">
        <v>23</v>
      </c>
      <c r="C27" s="3" t="s">
        <v>24</v>
      </c>
      <c r="D27" s="4">
        <v>3660461195.1635623</v>
      </c>
      <c r="E27" s="11">
        <v>4.6485588681849564E-2</v>
      </c>
      <c r="F27" s="21">
        <v>0.32299999999999995</v>
      </c>
    </row>
    <row r="28" spans="2:6" s="2" customFormat="1" ht="15.5" x14ac:dyDescent="0.45">
      <c r="B28" s="3" t="s">
        <v>69</v>
      </c>
      <c r="C28" s="3" t="s">
        <v>70</v>
      </c>
      <c r="D28" s="4">
        <v>3636596507.4558029</v>
      </c>
      <c r="E28" s="11">
        <v>4.5358235203689465E-2</v>
      </c>
      <c r="F28" s="21">
        <v>0.22833333333333336</v>
      </c>
    </row>
    <row r="29" spans="2:6" s="2" customFormat="1" ht="15.5" x14ac:dyDescent="0.45">
      <c r="B29" s="3" t="s">
        <v>63</v>
      </c>
      <c r="C29" s="3" t="s">
        <v>64</v>
      </c>
      <c r="D29" s="4">
        <v>1752702326.2509704</v>
      </c>
      <c r="E29" s="11">
        <v>4.218499870633894E-2</v>
      </c>
      <c r="F29" s="21">
        <v>0.19571428571428567</v>
      </c>
    </row>
    <row r="30" spans="2:6" s="2" customFormat="1" ht="15.5" x14ac:dyDescent="0.45">
      <c r="B30" s="3" t="s">
        <v>7</v>
      </c>
      <c r="C30" s="3" t="s">
        <v>8</v>
      </c>
      <c r="D30" s="4">
        <v>1381766475.2164953</v>
      </c>
      <c r="E30" s="11">
        <v>4.2024527835051562E-2</v>
      </c>
      <c r="F30" s="21">
        <v>0.27</v>
      </c>
    </row>
    <row r="31" spans="2:6" s="2" customFormat="1" ht="15.5" x14ac:dyDescent="0.45">
      <c r="B31" s="3" t="s">
        <v>45</v>
      </c>
      <c r="C31" s="3" t="s">
        <v>46</v>
      </c>
      <c r="D31" s="4">
        <v>1262348782.3154244</v>
      </c>
      <c r="E31" s="11">
        <v>3.9986974003466201E-2</v>
      </c>
      <c r="F31" s="21">
        <v>0.32142857142857145</v>
      </c>
    </row>
    <row r="32" spans="2:6" s="2" customFormat="1" ht="15.5" x14ac:dyDescent="0.45">
      <c r="B32" s="3" t="s">
        <v>33</v>
      </c>
      <c r="C32" s="3" t="s">
        <v>34</v>
      </c>
      <c r="D32" s="4">
        <v>2635309430.2890172</v>
      </c>
      <c r="E32" s="11">
        <v>3.8228348472336908E-2</v>
      </c>
      <c r="F32" s="21">
        <v>0.27444444444444444</v>
      </c>
    </row>
    <row r="33" spans="2:7" s="2" customFormat="1" ht="15.5" x14ac:dyDescent="0.45">
      <c r="B33" s="3" t="s">
        <v>73</v>
      </c>
      <c r="C33" s="3" t="s">
        <v>74</v>
      </c>
      <c r="D33" s="4">
        <v>2231718158.6583848</v>
      </c>
      <c r="E33" s="11">
        <v>3.6953258799171836E-2</v>
      </c>
      <c r="F33" s="21">
        <v>0.20545454545454545</v>
      </c>
    </row>
    <row r="34" spans="2:7" s="2" customFormat="1" ht="15.5" x14ac:dyDescent="0.45">
      <c r="B34" s="3" t="s">
        <v>35</v>
      </c>
      <c r="C34" s="3" t="s">
        <v>36</v>
      </c>
      <c r="D34" s="4">
        <v>3451972227.8397713</v>
      </c>
      <c r="E34" s="11">
        <v>3.3424728183118743E-2</v>
      </c>
      <c r="F34" s="21">
        <v>0.22230769230769232</v>
      </c>
    </row>
    <row r="35" spans="2:7" s="2" customFormat="1" ht="15.5" x14ac:dyDescent="0.45">
      <c r="B35" s="3" t="s">
        <v>57</v>
      </c>
      <c r="C35" s="3" t="s">
        <v>58</v>
      </c>
      <c r="D35" s="4">
        <v>1237384487.3609221</v>
      </c>
      <c r="E35" s="11">
        <v>3.336797150610582E-2</v>
      </c>
      <c r="F35" s="21">
        <v>0.28727272727272729</v>
      </c>
    </row>
    <row r="36" spans="2:7" s="2" customFormat="1" ht="15.5" x14ac:dyDescent="0.45">
      <c r="B36" s="3" t="s">
        <v>59</v>
      </c>
      <c r="C36" s="3" t="s">
        <v>60</v>
      </c>
      <c r="D36" s="4">
        <v>396105391.26104414</v>
      </c>
      <c r="E36" s="11">
        <v>3.2782040160642567E-2</v>
      </c>
      <c r="F36" s="21">
        <v>0.245</v>
      </c>
    </row>
    <row r="37" spans="2:7" s="2" customFormat="1" ht="15.5" x14ac:dyDescent="0.45">
      <c r="B37" s="3" t="s">
        <v>55</v>
      </c>
      <c r="C37" s="3" t="s">
        <v>56</v>
      </c>
      <c r="D37" s="4">
        <v>842083810.17657995</v>
      </c>
      <c r="E37" s="11">
        <v>3.1937035315985129E-2</v>
      </c>
      <c r="F37" s="21">
        <v>0.26300000000000001</v>
      </c>
    </row>
    <row r="38" spans="2:7" s="2" customFormat="1" ht="15.5" x14ac:dyDescent="0.45">
      <c r="B38" s="3" t="s">
        <v>41</v>
      </c>
      <c r="C38" s="3" t="s">
        <v>42</v>
      </c>
      <c r="D38" s="4">
        <v>1037028267.4716983</v>
      </c>
      <c r="E38" s="11">
        <v>2.7281602322206101E-2</v>
      </c>
      <c r="F38" s="21">
        <v>0.25166666666666671</v>
      </c>
    </row>
    <row r="39" spans="2:7" s="2" customFormat="1" ht="15.5" x14ac:dyDescent="0.45">
      <c r="B39" s="3" t="s">
        <v>67</v>
      </c>
      <c r="C39" s="3" t="s">
        <v>68</v>
      </c>
      <c r="D39" s="4">
        <v>884040238.88958061</v>
      </c>
      <c r="E39" s="11">
        <v>2.6940947122861603E-2</v>
      </c>
      <c r="F39" s="21">
        <v>0.38500000000000001</v>
      </c>
    </row>
    <row r="40" spans="2:7" s="2" customFormat="1" ht="15.5" x14ac:dyDescent="0.45">
      <c r="B40" s="3" t="s">
        <v>61</v>
      </c>
      <c r="C40" s="3" t="s">
        <v>62</v>
      </c>
      <c r="D40" s="4">
        <v>908806556.97674465</v>
      </c>
      <c r="E40" s="11">
        <v>2.6070930232558152E-2</v>
      </c>
      <c r="F40" s="21">
        <v>0.21666666666666667</v>
      </c>
    </row>
    <row r="41" spans="2:7" s="2" customFormat="1" ht="15.5" x14ac:dyDescent="0.45">
      <c r="B41" s="3" t="s">
        <v>77</v>
      </c>
      <c r="C41" s="3" t="s">
        <v>78</v>
      </c>
      <c r="D41" s="4">
        <v>289067777.31707323</v>
      </c>
      <c r="E41" s="11">
        <v>2.3937378048780492E-2</v>
      </c>
      <c r="F41" s="21">
        <v>0.19999999999999998</v>
      </c>
    </row>
    <row r="42" spans="2:7" s="2" customFormat="1" ht="15.5" x14ac:dyDescent="0.45">
      <c r="B42" s="3" t="s">
        <v>51</v>
      </c>
      <c r="C42" s="3" t="s">
        <v>52</v>
      </c>
      <c r="D42" s="4">
        <v>638260534.84192944</v>
      </c>
      <c r="E42" s="11">
        <v>2.2031014975041573E-2</v>
      </c>
      <c r="F42" s="21">
        <v>0.34750000000000003</v>
      </c>
    </row>
    <row r="43" spans="2:7" s="2" customFormat="1" ht="15.5" x14ac:dyDescent="0.45">
      <c r="B43" s="3" t="s">
        <v>81</v>
      </c>
      <c r="C43" s="3" t="s">
        <v>82</v>
      </c>
      <c r="D43" s="4">
        <v>4178678070.7992907</v>
      </c>
      <c r="E43" s="11">
        <v>1.8189122557726471E-2</v>
      </c>
      <c r="F43" s="21">
        <v>0.2416666666666667</v>
      </c>
    </row>
    <row r="44" spans="2:7" s="2" customFormat="1" ht="15.5" x14ac:dyDescent="0.45">
      <c r="B44" s="3" t="s">
        <v>71</v>
      </c>
      <c r="C44" s="3" t="s">
        <v>72</v>
      </c>
      <c r="D44" s="4">
        <v>245369420.89377278</v>
      </c>
      <c r="E44" s="11">
        <v>1.5274490842490836E-2</v>
      </c>
      <c r="F44" s="21">
        <v>0.16</v>
      </c>
    </row>
    <row r="45" spans="2:7" ht="15.5" x14ac:dyDescent="0.45">
      <c r="B45" s="23"/>
      <c r="C45" s="6" t="s">
        <v>85</v>
      </c>
      <c r="D45" s="7">
        <v>94924336752.746124</v>
      </c>
      <c r="E45" s="23"/>
      <c r="F45" s="23"/>
      <c r="G45" s="2"/>
    </row>
    <row r="47" spans="2:7" ht="15.5" x14ac:dyDescent="0.45">
      <c r="C47" s="14" t="s">
        <v>86</v>
      </c>
      <c r="D47" s="8">
        <f>D45/1000000</f>
        <v>94924.336752746123</v>
      </c>
    </row>
    <row r="48" spans="2:7" ht="15.5" x14ac:dyDescent="0.45">
      <c r="C48" s="14" t="s">
        <v>87</v>
      </c>
      <c r="D48" s="8">
        <f>D47/1000</f>
        <v>94.924336752746129</v>
      </c>
    </row>
    <row r="49" spans="2:4" ht="15.5" x14ac:dyDescent="0.45">
      <c r="C49" s="15"/>
    </row>
    <row r="50" spans="2:4" ht="15.5" x14ac:dyDescent="0.45">
      <c r="C50" s="14" t="s">
        <v>88</v>
      </c>
      <c r="D50" s="7">
        <v>1970517871.5141401</v>
      </c>
    </row>
    <row r="51" spans="2:4" ht="15.5" x14ac:dyDescent="0.45">
      <c r="C51" s="14" t="s">
        <v>89</v>
      </c>
      <c r="D51" s="10">
        <f>D50/1000000000</f>
        <v>1.97051787151414</v>
      </c>
    </row>
    <row r="53" spans="2:4" ht="15.5" x14ac:dyDescent="0.35">
      <c r="B53" s="13" t="s">
        <v>90</v>
      </c>
      <c r="C53" s="13" t="s">
        <v>91</v>
      </c>
      <c r="D53" s="1"/>
    </row>
    <row r="54" spans="2:4" ht="15.5" x14ac:dyDescent="0.45">
      <c r="B54" s="14">
        <v>0</v>
      </c>
      <c r="C54" s="4">
        <v>245369420.89377278</v>
      </c>
      <c r="D54" s="14" t="s">
        <v>92</v>
      </c>
    </row>
    <row r="55" spans="2:4" ht="15.5" x14ac:dyDescent="0.45">
      <c r="B55" s="14">
        <v>1</v>
      </c>
      <c r="C55" s="4">
        <v>821701482.64311504</v>
      </c>
      <c r="D55" s="2"/>
    </row>
    <row r="56" spans="2:4" ht="15.5" x14ac:dyDescent="0.45">
      <c r="B56" s="14">
        <v>2</v>
      </c>
      <c r="C56" s="4">
        <v>1019133687.3691396</v>
      </c>
      <c r="D56" s="2"/>
    </row>
    <row r="57" spans="2:4" ht="15.5" x14ac:dyDescent="0.45">
      <c r="B57" s="14">
        <v>3</v>
      </c>
      <c r="C57" s="4">
        <v>1273549838.9907343</v>
      </c>
      <c r="D57" s="2"/>
    </row>
    <row r="58" spans="2:4" ht="15.5" x14ac:dyDescent="0.45">
      <c r="B58" s="14">
        <v>4</v>
      </c>
      <c r="C58" s="4">
        <v>1551853572.1170006</v>
      </c>
      <c r="D58" s="2"/>
    </row>
    <row r="59" spans="2:4" ht="15.5" x14ac:dyDescent="0.45">
      <c r="B59" s="14">
        <v>5</v>
      </c>
      <c r="C59" s="4">
        <v>1970517871.5141401</v>
      </c>
      <c r="D59" s="14" t="s">
        <v>93</v>
      </c>
    </row>
    <row r="60" spans="2:4" ht="15.5" x14ac:dyDescent="0.45">
      <c r="B60" s="14">
        <v>6</v>
      </c>
      <c r="C60" s="4">
        <v>2546916447.3580709</v>
      </c>
      <c r="D60" s="2"/>
    </row>
    <row r="61" spans="2:4" ht="15.5" x14ac:dyDescent="0.45">
      <c r="B61" s="14">
        <v>7</v>
      </c>
      <c r="C61" s="4">
        <v>3299053830.4327025</v>
      </c>
      <c r="D61" s="2"/>
    </row>
    <row r="62" spans="2:4" ht="15.5" x14ac:dyDescent="0.45">
      <c r="B62" s="14">
        <v>8</v>
      </c>
      <c r="C62" s="4">
        <v>3728066907.460948</v>
      </c>
      <c r="D62" s="2"/>
    </row>
    <row r="63" spans="2:4" ht="15.5" x14ac:dyDescent="0.45">
      <c r="B63" s="14">
        <v>9</v>
      </c>
      <c r="C63" s="4">
        <v>4186508973.5564952</v>
      </c>
      <c r="D63" s="2"/>
    </row>
    <row r="64" spans="2:4" ht="15.5" x14ac:dyDescent="0.45">
      <c r="B64" s="14">
        <v>10</v>
      </c>
      <c r="C64" s="4">
        <v>7313902127.999999</v>
      </c>
      <c r="D64" s="14" t="s">
        <v>94</v>
      </c>
    </row>
    <row r="66" spans="2:6" ht="47.25" customHeight="1" x14ac:dyDescent="0.35">
      <c r="B66" s="20" t="s">
        <v>95</v>
      </c>
      <c r="C66" s="20"/>
      <c r="D66" s="20"/>
      <c r="E66" s="20"/>
      <c r="F66" s="20"/>
    </row>
    <row r="67" spans="2:6" ht="15.5" x14ac:dyDescent="0.45">
      <c r="B67" s="12" t="s">
        <v>96</v>
      </c>
      <c r="C67" s="9"/>
      <c r="D67" s="9"/>
      <c r="E67" s="9"/>
      <c r="F67" s="9"/>
    </row>
    <row r="68" spans="2:6" ht="15.5" x14ac:dyDescent="0.35">
      <c r="B68" s="18" t="s">
        <v>97</v>
      </c>
      <c r="C68" s="18"/>
      <c r="D68" s="18"/>
      <c r="E68" s="18"/>
      <c r="F68" s="18"/>
    </row>
    <row r="69" spans="2:6" ht="17.25" customHeight="1" x14ac:dyDescent="0.35">
      <c r="B69" s="18" t="s">
        <v>98</v>
      </c>
      <c r="C69" s="18"/>
      <c r="D69" s="18"/>
      <c r="E69" s="18"/>
      <c r="F69" s="18"/>
    </row>
    <row r="70" spans="2:6" ht="15.75" customHeight="1" x14ac:dyDescent="0.35">
      <c r="B70" s="19" t="s">
        <v>99</v>
      </c>
      <c r="C70" s="19"/>
      <c r="D70" s="19"/>
      <c r="E70" s="19"/>
      <c r="F70" s="19"/>
    </row>
    <row r="71" spans="2:6" x14ac:dyDescent="0.35">
      <c r="B71" s="19"/>
      <c r="C71" s="19"/>
      <c r="D71" s="19"/>
      <c r="E71" s="19"/>
      <c r="F71" s="19"/>
    </row>
    <row r="72" spans="2:6" x14ac:dyDescent="0.35">
      <c r="B72" s="19"/>
      <c r="C72" s="19"/>
      <c r="D72" s="19"/>
      <c r="E72" s="19"/>
      <c r="F72" s="19"/>
    </row>
    <row r="73" spans="2:6" x14ac:dyDescent="0.35">
      <c r="B73" s="19" t="s">
        <v>100</v>
      </c>
      <c r="C73" s="19"/>
      <c r="D73" s="19"/>
      <c r="E73" s="19"/>
      <c r="F73" s="19"/>
    </row>
    <row r="74" spans="2:6" x14ac:dyDescent="0.35">
      <c r="B74" s="19"/>
      <c r="C74" s="19"/>
      <c r="D74" s="19"/>
      <c r="E74" s="19"/>
      <c r="F74" s="19"/>
    </row>
    <row r="75" spans="2:6" x14ac:dyDescent="0.35">
      <c r="B75" s="19"/>
      <c r="C75" s="19"/>
      <c r="D75" s="19"/>
      <c r="E75" s="19"/>
      <c r="F75" s="19"/>
    </row>
    <row r="77" spans="2:6" ht="15.5" x14ac:dyDescent="0.45">
      <c r="B77" s="12" t="s">
        <v>101</v>
      </c>
      <c r="C77" s="13" t="s">
        <v>2</v>
      </c>
      <c r="D77" s="9"/>
      <c r="E77" s="9"/>
      <c r="F77" s="9"/>
    </row>
    <row r="78" spans="2:6" ht="46.5" x14ac:dyDescent="0.35">
      <c r="B78" s="13" t="s">
        <v>1</v>
      </c>
      <c r="D78" s="13" t="s">
        <v>102</v>
      </c>
      <c r="E78" s="13" t="s">
        <v>103</v>
      </c>
      <c r="F78" s="13" t="s">
        <v>104</v>
      </c>
    </row>
    <row r="79" spans="2:6" ht="15.5" x14ac:dyDescent="0.35">
      <c r="B79" s="5"/>
      <c r="C79" s="5"/>
      <c r="D79" s="5"/>
      <c r="E79" s="5"/>
      <c r="F79" s="5"/>
    </row>
    <row r="80" spans="2:6" ht="15.5" x14ac:dyDescent="0.45">
      <c r="B80" s="3" t="s">
        <v>105</v>
      </c>
      <c r="C80" s="3" t="s">
        <v>106</v>
      </c>
      <c r="D80" s="4" t="s">
        <v>107</v>
      </c>
      <c r="E80" s="3" t="s">
        <v>108</v>
      </c>
      <c r="F80" s="22">
        <v>2040.499</v>
      </c>
    </row>
    <row r="81" spans="2:6" ht="15.5" x14ac:dyDescent="0.45">
      <c r="B81" s="3" t="s">
        <v>105</v>
      </c>
      <c r="C81" s="3" t="s">
        <v>106</v>
      </c>
      <c r="D81" s="4" t="s">
        <v>109</v>
      </c>
      <c r="E81" s="3" t="s">
        <v>110</v>
      </c>
      <c r="F81" s="22">
        <v>292.52100000000002</v>
      </c>
    </row>
    <row r="82" spans="2:6" ht="15.5" x14ac:dyDescent="0.45">
      <c r="B82" s="3" t="s">
        <v>105</v>
      </c>
      <c r="C82" s="3" t="s">
        <v>106</v>
      </c>
      <c r="D82" s="4" t="s">
        <v>111</v>
      </c>
      <c r="E82" s="3" t="s">
        <v>112</v>
      </c>
      <c r="F82" s="22">
        <v>15.364000000000001</v>
      </c>
    </row>
    <row r="83" spans="2:6" ht="15.5" x14ac:dyDescent="0.45">
      <c r="B83" s="3" t="s">
        <v>105</v>
      </c>
      <c r="C83" s="3" t="s">
        <v>106</v>
      </c>
      <c r="D83" s="4">
        <v>1</v>
      </c>
      <c r="E83" s="3" t="s">
        <v>113</v>
      </c>
      <c r="F83" s="22">
        <v>13.739000000000001</v>
      </c>
    </row>
    <row r="84" spans="2:6" ht="15.5" x14ac:dyDescent="0.45">
      <c r="B84" s="3" t="s">
        <v>105</v>
      </c>
      <c r="C84" s="3" t="s">
        <v>106</v>
      </c>
      <c r="D84" s="4">
        <v>2</v>
      </c>
      <c r="E84" s="3" t="s">
        <v>114</v>
      </c>
      <c r="F84" s="22">
        <v>0.93500000000000005</v>
      </c>
    </row>
    <row r="85" spans="2:6" ht="15.5" x14ac:dyDescent="0.45">
      <c r="B85" s="3" t="s">
        <v>105</v>
      </c>
      <c r="C85" s="3" t="s">
        <v>106</v>
      </c>
      <c r="D85" s="4">
        <v>3</v>
      </c>
      <c r="E85" s="3" t="s">
        <v>115</v>
      </c>
      <c r="F85" s="22">
        <v>0.69</v>
      </c>
    </row>
    <row r="86" spans="2:6" ht="15.5" x14ac:dyDescent="0.45">
      <c r="B86" s="3" t="s">
        <v>105</v>
      </c>
      <c r="C86" s="3" t="s">
        <v>106</v>
      </c>
      <c r="D86" s="4" t="s">
        <v>116</v>
      </c>
      <c r="E86" s="3" t="s">
        <v>117</v>
      </c>
      <c r="F86" s="22">
        <v>17.440000000000001</v>
      </c>
    </row>
    <row r="87" spans="2:6" ht="15.5" x14ac:dyDescent="0.45">
      <c r="B87" s="3" t="s">
        <v>105</v>
      </c>
      <c r="C87" s="3" t="s">
        <v>106</v>
      </c>
      <c r="D87" s="4" t="s">
        <v>118</v>
      </c>
      <c r="E87" s="3" t="s">
        <v>119</v>
      </c>
      <c r="F87" s="22">
        <v>16.308</v>
      </c>
    </row>
    <row r="88" spans="2:6" ht="15.5" x14ac:dyDescent="0.45">
      <c r="B88" s="3" t="s">
        <v>105</v>
      </c>
      <c r="C88" s="3" t="s">
        <v>106</v>
      </c>
      <c r="D88" s="4">
        <v>9</v>
      </c>
      <c r="E88" s="3" t="s">
        <v>120</v>
      </c>
      <c r="F88" s="22">
        <v>1.1319999999999999</v>
      </c>
    </row>
    <row r="89" spans="2:6" ht="15.5" x14ac:dyDescent="0.45">
      <c r="B89" s="3" t="s">
        <v>105</v>
      </c>
      <c r="C89" s="3" t="s">
        <v>106</v>
      </c>
      <c r="D89" s="4" t="s">
        <v>121</v>
      </c>
      <c r="E89" s="3" t="s">
        <v>122</v>
      </c>
      <c r="F89" s="22">
        <v>199.85</v>
      </c>
    </row>
    <row r="90" spans="2:6" ht="15.5" x14ac:dyDescent="0.45">
      <c r="B90" s="3" t="s">
        <v>105</v>
      </c>
      <c r="C90" s="3" t="s">
        <v>106</v>
      </c>
      <c r="D90" s="4" t="s">
        <v>123</v>
      </c>
      <c r="E90" s="3" t="s">
        <v>124</v>
      </c>
      <c r="F90" s="22">
        <v>28.670999999999999</v>
      </c>
    </row>
    <row r="91" spans="2:6" ht="15.5" x14ac:dyDescent="0.45">
      <c r="B91" s="3" t="s">
        <v>105</v>
      </c>
      <c r="C91" s="3" t="s">
        <v>106</v>
      </c>
      <c r="D91" s="4">
        <v>10</v>
      </c>
      <c r="E91" s="3" t="s">
        <v>125</v>
      </c>
      <c r="F91" s="22">
        <v>22.379000000000001</v>
      </c>
    </row>
    <row r="92" spans="2:6" ht="15.5" x14ac:dyDescent="0.45">
      <c r="B92" s="3" t="s">
        <v>105</v>
      </c>
      <c r="C92" s="3" t="s">
        <v>106</v>
      </c>
      <c r="D92" s="4" t="s">
        <v>126</v>
      </c>
      <c r="E92" s="3" t="s">
        <v>127</v>
      </c>
      <c r="F92" s="22">
        <v>6.2919999999999998</v>
      </c>
    </row>
    <row r="93" spans="2:6" ht="15.5" x14ac:dyDescent="0.45">
      <c r="B93" s="3" t="s">
        <v>105</v>
      </c>
      <c r="C93" s="3" t="s">
        <v>106</v>
      </c>
      <c r="D93" s="4" t="s">
        <v>128</v>
      </c>
      <c r="E93" s="3" t="s">
        <v>129</v>
      </c>
      <c r="F93" s="22">
        <v>6.6050000000000004</v>
      </c>
    </row>
    <row r="94" spans="2:6" ht="15.5" x14ac:dyDescent="0.45">
      <c r="B94" s="3" t="s">
        <v>105</v>
      </c>
      <c r="C94" s="3" t="s">
        <v>106</v>
      </c>
      <c r="D94" s="4">
        <v>13</v>
      </c>
      <c r="E94" s="3" t="s">
        <v>130</v>
      </c>
      <c r="F94" s="22">
        <v>4.2779999999999996</v>
      </c>
    </row>
    <row r="95" spans="2:6" ht="15.5" x14ac:dyDescent="0.45">
      <c r="B95" s="3" t="s">
        <v>105</v>
      </c>
      <c r="C95" s="3" t="s">
        <v>106</v>
      </c>
      <c r="D95" s="4">
        <v>14</v>
      </c>
      <c r="E95" s="3" t="s">
        <v>131</v>
      </c>
      <c r="F95" s="22">
        <v>1.972</v>
      </c>
    </row>
    <row r="96" spans="2:6" ht="15.5" x14ac:dyDescent="0.45">
      <c r="B96" s="3" t="s">
        <v>105</v>
      </c>
      <c r="C96" s="3" t="s">
        <v>106</v>
      </c>
      <c r="D96" s="4">
        <v>15</v>
      </c>
      <c r="E96" s="3" t="s">
        <v>132</v>
      </c>
      <c r="F96" s="22">
        <v>0.35499999999999998</v>
      </c>
    </row>
    <row r="97" spans="2:6" ht="15.5" x14ac:dyDescent="0.45">
      <c r="B97" s="3" t="s">
        <v>105</v>
      </c>
      <c r="C97" s="3" t="s">
        <v>106</v>
      </c>
      <c r="D97" s="4" t="s">
        <v>133</v>
      </c>
      <c r="E97" s="3" t="s">
        <v>134</v>
      </c>
      <c r="F97" s="22">
        <v>12.99</v>
      </c>
    </row>
    <row r="98" spans="2:6" ht="15.5" x14ac:dyDescent="0.45">
      <c r="B98" s="3" t="s">
        <v>105</v>
      </c>
      <c r="C98" s="3" t="s">
        <v>106</v>
      </c>
      <c r="D98" s="4">
        <v>16</v>
      </c>
      <c r="E98" s="3" t="s">
        <v>135</v>
      </c>
      <c r="F98" s="22">
        <v>4.319</v>
      </c>
    </row>
    <row r="99" spans="2:6" ht="15.5" x14ac:dyDescent="0.45">
      <c r="B99" s="3" t="s">
        <v>105</v>
      </c>
      <c r="C99" s="3" t="s">
        <v>106</v>
      </c>
      <c r="D99" s="4">
        <v>17</v>
      </c>
      <c r="E99" s="3" t="s">
        <v>136</v>
      </c>
      <c r="F99" s="22">
        <v>4.1109999999999998</v>
      </c>
    </row>
    <row r="100" spans="2:6" ht="15.5" x14ac:dyDescent="0.45">
      <c r="B100" s="3" t="s">
        <v>105</v>
      </c>
      <c r="C100" s="3" t="s">
        <v>106</v>
      </c>
      <c r="D100" s="4">
        <v>18</v>
      </c>
      <c r="E100" s="3" t="s">
        <v>137</v>
      </c>
      <c r="F100" s="22">
        <v>4.5599999999999996</v>
      </c>
    </row>
    <row r="101" spans="2:6" ht="15.5" x14ac:dyDescent="0.45">
      <c r="B101" s="3" t="s">
        <v>105</v>
      </c>
      <c r="C101" s="3" t="s">
        <v>106</v>
      </c>
      <c r="D101" s="4" t="s">
        <v>138</v>
      </c>
      <c r="E101" s="3" t="s">
        <v>139</v>
      </c>
      <c r="F101" s="22">
        <v>18.478999999999999</v>
      </c>
    </row>
    <row r="102" spans="2:6" ht="15.5" x14ac:dyDescent="0.45">
      <c r="B102" s="3" t="s">
        <v>105</v>
      </c>
      <c r="C102" s="3" t="s">
        <v>106</v>
      </c>
      <c r="D102" s="4" t="s">
        <v>140</v>
      </c>
      <c r="E102" s="3" t="s">
        <v>141</v>
      </c>
      <c r="F102" s="22">
        <v>15.571</v>
      </c>
    </row>
    <row r="103" spans="2:6" ht="15.5" x14ac:dyDescent="0.45">
      <c r="B103" s="3" t="s">
        <v>105</v>
      </c>
      <c r="C103" s="3" t="s">
        <v>106</v>
      </c>
      <c r="D103" s="4" t="s">
        <v>142</v>
      </c>
      <c r="E103" s="3" t="s">
        <v>143</v>
      </c>
      <c r="F103" s="22">
        <v>15.724</v>
      </c>
    </row>
    <row r="104" spans="2:6" ht="15.5" x14ac:dyDescent="0.45">
      <c r="B104" s="3" t="s">
        <v>105</v>
      </c>
      <c r="C104" s="3" t="s">
        <v>106</v>
      </c>
      <c r="D104" s="4">
        <v>22</v>
      </c>
      <c r="E104" s="3" t="s">
        <v>144</v>
      </c>
      <c r="F104" s="22">
        <v>8.6419999999999995</v>
      </c>
    </row>
    <row r="105" spans="2:6" ht="15.5" x14ac:dyDescent="0.45">
      <c r="B105" s="3" t="s">
        <v>105</v>
      </c>
      <c r="C105" s="3" t="s">
        <v>106</v>
      </c>
      <c r="D105" s="4">
        <v>23</v>
      </c>
      <c r="E105" s="3" t="s">
        <v>145</v>
      </c>
      <c r="F105" s="22">
        <v>7.0819999999999999</v>
      </c>
    </row>
    <row r="106" spans="2:6" ht="15.5" x14ac:dyDescent="0.45">
      <c r="B106" s="3" t="s">
        <v>105</v>
      </c>
      <c r="C106" s="3" t="s">
        <v>106</v>
      </c>
      <c r="D106" s="4" t="s">
        <v>146</v>
      </c>
      <c r="E106" s="3" t="s">
        <v>147</v>
      </c>
      <c r="F106" s="22">
        <v>21.062000000000001</v>
      </c>
    </row>
    <row r="107" spans="2:6" ht="15.5" x14ac:dyDescent="0.45">
      <c r="B107" s="3" t="s">
        <v>105</v>
      </c>
      <c r="C107" s="3" t="s">
        <v>106</v>
      </c>
      <c r="D107" s="4">
        <v>24</v>
      </c>
      <c r="E107" s="3" t="s">
        <v>148</v>
      </c>
      <c r="F107" s="22">
        <v>5.0529999999999999</v>
      </c>
    </row>
    <row r="108" spans="2:6" ht="15.5" x14ac:dyDescent="0.45">
      <c r="B108" s="3" t="s">
        <v>105</v>
      </c>
      <c r="C108" s="3" t="s">
        <v>106</v>
      </c>
      <c r="D108" s="4">
        <v>25</v>
      </c>
      <c r="E108" s="3" t="s">
        <v>149</v>
      </c>
      <c r="F108" s="22">
        <v>16.009</v>
      </c>
    </row>
    <row r="109" spans="2:6" ht="15.5" x14ac:dyDescent="0.45">
      <c r="B109" s="3" t="s">
        <v>105</v>
      </c>
      <c r="C109" s="3" t="s">
        <v>106</v>
      </c>
      <c r="D109" s="4" t="s">
        <v>150</v>
      </c>
      <c r="E109" s="3" t="s">
        <v>151</v>
      </c>
      <c r="F109" s="22">
        <v>12.273999999999999</v>
      </c>
    </row>
    <row r="110" spans="2:6" ht="15.5" x14ac:dyDescent="0.45">
      <c r="B110" s="3" t="s">
        <v>105</v>
      </c>
      <c r="C110" s="3" t="s">
        <v>106</v>
      </c>
      <c r="D110" s="4" t="s">
        <v>152</v>
      </c>
      <c r="E110" s="3" t="s">
        <v>153</v>
      </c>
      <c r="F110" s="22">
        <v>5.9980000000000002</v>
      </c>
    </row>
    <row r="111" spans="2:6" ht="15.5" x14ac:dyDescent="0.45">
      <c r="B111" s="3" t="s">
        <v>105</v>
      </c>
      <c r="C111" s="3" t="s">
        <v>106</v>
      </c>
      <c r="D111" s="4" t="s">
        <v>154</v>
      </c>
      <c r="E111" s="3" t="s">
        <v>155</v>
      </c>
      <c r="F111" s="22">
        <v>17.145</v>
      </c>
    </row>
    <row r="112" spans="2:6" ht="15.5" x14ac:dyDescent="0.45">
      <c r="B112" s="3" t="s">
        <v>105</v>
      </c>
      <c r="C112" s="3" t="s">
        <v>106</v>
      </c>
      <c r="D112" s="4" t="s">
        <v>156</v>
      </c>
      <c r="E112" s="3" t="s">
        <v>157</v>
      </c>
      <c r="F112" s="22">
        <v>25.408999999999999</v>
      </c>
    </row>
    <row r="113" spans="2:6" ht="15.5" x14ac:dyDescent="0.45">
      <c r="B113" s="3" t="s">
        <v>105</v>
      </c>
      <c r="C113" s="3" t="s">
        <v>106</v>
      </c>
      <c r="D113" s="4">
        <v>29</v>
      </c>
      <c r="E113" s="3" t="s">
        <v>158</v>
      </c>
      <c r="F113" s="22">
        <v>13.766</v>
      </c>
    </row>
    <row r="114" spans="2:6" ht="15.5" x14ac:dyDescent="0.45">
      <c r="B114" s="3" t="s">
        <v>105</v>
      </c>
      <c r="C114" s="3" t="s">
        <v>106</v>
      </c>
      <c r="D114" s="4">
        <v>30</v>
      </c>
      <c r="E114" s="3" t="s">
        <v>159</v>
      </c>
      <c r="F114" s="22">
        <v>11.643000000000001</v>
      </c>
    </row>
    <row r="115" spans="2:6" ht="15.5" x14ac:dyDescent="0.45">
      <c r="B115" s="3" t="s">
        <v>105</v>
      </c>
      <c r="C115" s="3" t="s">
        <v>106</v>
      </c>
      <c r="D115" s="4" t="s">
        <v>160</v>
      </c>
      <c r="E115" s="3" t="s">
        <v>161</v>
      </c>
      <c r="F115" s="22">
        <v>19.922000000000001</v>
      </c>
    </row>
    <row r="116" spans="2:6" ht="15.5" x14ac:dyDescent="0.45">
      <c r="B116" s="3" t="s">
        <v>105</v>
      </c>
      <c r="C116" s="3" t="s">
        <v>106</v>
      </c>
      <c r="D116" s="4">
        <v>31</v>
      </c>
      <c r="E116" s="3" t="s">
        <v>162</v>
      </c>
      <c r="F116" s="22">
        <v>4.9960000000000004</v>
      </c>
    </row>
    <row r="117" spans="2:6" ht="15.5" x14ac:dyDescent="0.45">
      <c r="B117" s="3" t="s">
        <v>105</v>
      </c>
      <c r="C117" s="3" t="s">
        <v>106</v>
      </c>
      <c r="D117" s="4">
        <v>32</v>
      </c>
      <c r="E117" s="3" t="s">
        <v>163</v>
      </c>
      <c r="F117" s="22">
        <v>5.5709999999999997</v>
      </c>
    </row>
    <row r="118" spans="2:6" ht="15.5" x14ac:dyDescent="0.45">
      <c r="B118" s="3" t="s">
        <v>105</v>
      </c>
      <c r="C118" s="3" t="s">
        <v>106</v>
      </c>
      <c r="D118" s="4">
        <v>33</v>
      </c>
      <c r="E118" s="3" t="s">
        <v>164</v>
      </c>
      <c r="F118" s="22">
        <v>9.3550000000000004</v>
      </c>
    </row>
    <row r="119" spans="2:6" ht="15.5" x14ac:dyDescent="0.45">
      <c r="B119" s="3" t="s">
        <v>105</v>
      </c>
      <c r="C119" s="3" t="s">
        <v>106</v>
      </c>
      <c r="D119" s="4" t="s">
        <v>165</v>
      </c>
      <c r="E119" s="3" t="s">
        <v>166</v>
      </c>
      <c r="F119" s="22">
        <v>33.683</v>
      </c>
    </row>
    <row r="120" spans="2:6" ht="15.5" x14ac:dyDescent="0.45">
      <c r="B120" s="3" t="s">
        <v>105</v>
      </c>
      <c r="C120" s="3" t="s">
        <v>106</v>
      </c>
      <c r="D120" s="4" t="s">
        <v>167</v>
      </c>
      <c r="E120" s="3" t="s">
        <v>168</v>
      </c>
      <c r="F120" s="22">
        <v>26.184000000000001</v>
      </c>
    </row>
    <row r="121" spans="2:6" ht="15.5" x14ac:dyDescent="0.45">
      <c r="B121" s="3" t="s">
        <v>105</v>
      </c>
      <c r="C121" s="3" t="s">
        <v>106</v>
      </c>
      <c r="D121" s="4" t="s">
        <v>169</v>
      </c>
      <c r="E121" s="3" t="s">
        <v>170</v>
      </c>
      <c r="F121" s="22">
        <v>17.260999999999999</v>
      </c>
    </row>
    <row r="122" spans="2:6" ht="15.5" x14ac:dyDescent="0.45">
      <c r="B122" s="3" t="s">
        <v>105</v>
      </c>
      <c r="C122" s="3" t="s">
        <v>106</v>
      </c>
      <c r="D122" s="4">
        <v>38</v>
      </c>
      <c r="E122" s="3" t="s">
        <v>171</v>
      </c>
      <c r="F122" s="22">
        <v>8.3580000000000005</v>
      </c>
    </row>
    <row r="123" spans="2:6" ht="15.5" x14ac:dyDescent="0.45">
      <c r="B123" s="3" t="s">
        <v>105</v>
      </c>
      <c r="C123" s="3" t="s">
        <v>106</v>
      </c>
      <c r="D123" s="4">
        <v>39</v>
      </c>
      <c r="E123" s="3" t="s">
        <v>172</v>
      </c>
      <c r="F123" s="22">
        <v>0.56499999999999995</v>
      </c>
    </row>
    <row r="124" spans="2:6" ht="15.5" x14ac:dyDescent="0.45">
      <c r="B124" s="3" t="s">
        <v>105</v>
      </c>
      <c r="C124" s="3" t="s">
        <v>106</v>
      </c>
      <c r="D124" s="4" t="s">
        <v>173</v>
      </c>
      <c r="E124" s="3" t="s">
        <v>174</v>
      </c>
      <c r="F124" s="22">
        <v>120.934</v>
      </c>
    </row>
    <row r="125" spans="2:6" ht="15.5" x14ac:dyDescent="0.45">
      <c r="B125" s="3" t="s">
        <v>105</v>
      </c>
      <c r="C125" s="3" t="s">
        <v>106</v>
      </c>
      <c r="D125" s="4">
        <v>41</v>
      </c>
      <c r="E125" s="3" t="s">
        <v>175</v>
      </c>
      <c r="F125" s="22">
        <v>40.15</v>
      </c>
    </row>
    <row r="126" spans="2:6" ht="15.5" x14ac:dyDescent="0.45">
      <c r="B126" s="3" t="s">
        <v>105</v>
      </c>
      <c r="C126" s="3" t="s">
        <v>106</v>
      </c>
      <c r="D126" s="4">
        <v>42</v>
      </c>
      <c r="E126" s="3" t="s">
        <v>176</v>
      </c>
      <c r="F126" s="22">
        <v>25.048999999999999</v>
      </c>
    </row>
    <row r="127" spans="2:6" ht="15.5" x14ac:dyDescent="0.45">
      <c r="B127" s="3" t="s">
        <v>105</v>
      </c>
      <c r="C127" s="3" t="s">
        <v>106</v>
      </c>
      <c r="D127" s="4">
        <v>43</v>
      </c>
      <c r="E127" s="3" t="s">
        <v>177</v>
      </c>
      <c r="F127" s="22">
        <v>55.734999999999999</v>
      </c>
    </row>
    <row r="128" spans="2:6" ht="15.5" x14ac:dyDescent="0.45">
      <c r="B128" s="3" t="s">
        <v>105</v>
      </c>
      <c r="C128" s="3" t="s">
        <v>106</v>
      </c>
      <c r="D128" s="4" t="s">
        <v>178</v>
      </c>
      <c r="E128" s="3" t="s">
        <v>179</v>
      </c>
      <c r="F128" s="22">
        <v>1627.0440000000001</v>
      </c>
    </row>
    <row r="129" spans="2:6" ht="15.5" x14ac:dyDescent="0.45">
      <c r="B129" s="3" t="s">
        <v>105</v>
      </c>
      <c r="C129" s="3" t="s">
        <v>106</v>
      </c>
      <c r="D129" s="4" t="s">
        <v>180</v>
      </c>
      <c r="E129" s="3" t="s">
        <v>181</v>
      </c>
      <c r="F129" s="22">
        <v>215.52699999999999</v>
      </c>
    </row>
    <row r="130" spans="2:6" ht="15.5" x14ac:dyDescent="0.45">
      <c r="B130" s="3" t="s">
        <v>105</v>
      </c>
      <c r="C130" s="3" t="s">
        <v>106</v>
      </c>
      <c r="D130" s="4">
        <v>45</v>
      </c>
      <c r="E130" s="3" t="s">
        <v>182</v>
      </c>
      <c r="F130" s="22">
        <v>28.433</v>
      </c>
    </row>
    <row r="131" spans="2:6" ht="15.5" x14ac:dyDescent="0.45">
      <c r="B131" s="3" t="s">
        <v>105</v>
      </c>
      <c r="C131" s="3" t="s">
        <v>106</v>
      </c>
      <c r="D131" s="4">
        <v>46</v>
      </c>
      <c r="E131" s="3" t="s">
        <v>183</v>
      </c>
      <c r="F131" s="22">
        <v>85.51</v>
      </c>
    </row>
    <row r="132" spans="2:6" ht="15.5" x14ac:dyDescent="0.45">
      <c r="B132" s="3" t="s">
        <v>105</v>
      </c>
      <c r="C132" s="3" t="s">
        <v>106</v>
      </c>
      <c r="D132" s="4">
        <v>47</v>
      </c>
      <c r="E132" s="3" t="s">
        <v>184</v>
      </c>
      <c r="F132" s="22">
        <v>101.584</v>
      </c>
    </row>
    <row r="133" spans="2:6" ht="15.5" x14ac:dyDescent="0.45">
      <c r="B133" s="3" t="s">
        <v>105</v>
      </c>
      <c r="C133" s="3" t="s">
        <v>106</v>
      </c>
      <c r="D133" s="4" t="s">
        <v>185</v>
      </c>
      <c r="E133" s="3" t="s">
        <v>186</v>
      </c>
      <c r="F133" s="22">
        <v>63.463999999999999</v>
      </c>
    </row>
    <row r="134" spans="2:6" ht="15.5" x14ac:dyDescent="0.45">
      <c r="B134" s="3" t="s">
        <v>105</v>
      </c>
      <c r="C134" s="3" t="s">
        <v>106</v>
      </c>
      <c r="D134" s="4">
        <v>49</v>
      </c>
      <c r="E134" s="3" t="s">
        <v>187</v>
      </c>
      <c r="F134" s="22">
        <v>21.472000000000001</v>
      </c>
    </row>
    <row r="135" spans="2:6" ht="15.5" x14ac:dyDescent="0.45">
      <c r="B135" s="3" t="s">
        <v>105</v>
      </c>
      <c r="C135" s="3" t="s">
        <v>106</v>
      </c>
      <c r="D135" s="4">
        <v>50</v>
      </c>
      <c r="E135" s="3" t="s">
        <v>188</v>
      </c>
      <c r="F135" s="22">
        <v>2.8940000000000001</v>
      </c>
    </row>
    <row r="136" spans="2:6" ht="15.5" x14ac:dyDescent="0.45">
      <c r="B136" s="3" t="s">
        <v>105</v>
      </c>
      <c r="C136" s="3" t="s">
        <v>106</v>
      </c>
      <c r="D136" s="4">
        <v>51</v>
      </c>
      <c r="E136" s="3" t="s">
        <v>189</v>
      </c>
      <c r="F136" s="22">
        <v>-2.867</v>
      </c>
    </row>
    <row r="137" spans="2:6" ht="15.5" x14ac:dyDescent="0.45">
      <c r="B137" s="3" t="s">
        <v>105</v>
      </c>
      <c r="C137" s="3" t="s">
        <v>106</v>
      </c>
      <c r="D137" s="4">
        <v>52</v>
      </c>
      <c r="E137" s="3" t="s">
        <v>190</v>
      </c>
      <c r="F137" s="22">
        <v>26.143000000000001</v>
      </c>
    </row>
    <row r="138" spans="2:6" ht="15.5" x14ac:dyDescent="0.45">
      <c r="B138" s="3" t="s">
        <v>105</v>
      </c>
      <c r="C138" s="3" t="s">
        <v>106</v>
      </c>
      <c r="D138" s="4">
        <v>53</v>
      </c>
      <c r="E138" s="3" t="s">
        <v>191</v>
      </c>
      <c r="F138" s="22">
        <v>15.821999999999999</v>
      </c>
    </row>
    <row r="139" spans="2:6" ht="15.5" x14ac:dyDescent="0.45">
      <c r="B139" s="3" t="s">
        <v>105</v>
      </c>
      <c r="C139" s="3" t="s">
        <v>106</v>
      </c>
      <c r="D139" s="4" t="s">
        <v>192</v>
      </c>
      <c r="E139" s="3" t="s">
        <v>193</v>
      </c>
      <c r="F139" s="22">
        <v>48.682000000000002</v>
      </c>
    </row>
    <row r="140" spans="2:6" ht="15.5" x14ac:dyDescent="0.45">
      <c r="B140" s="3" t="s">
        <v>105</v>
      </c>
      <c r="C140" s="3" t="s">
        <v>106</v>
      </c>
      <c r="D140" s="4">
        <v>55</v>
      </c>
      <c r="E140" s="3" t="s">
        <v>194</v>
      </c>
      <c r="F140" s="22">
        <v>12.157</v>
      </c>
    </row>
    <row r="141" spans="2:6" ht="15.5" x14ac:dyDescent="0.45">
      <c r="B141" s="3" t="s">
        <v>105</v>
      </c>
      <c r="C141" s="3" t="s">
        <v>106</v>
      </c>
      <c r="D141" s="4">
        <v>56</v>
      </c>
      <c r="E141" s="3" t="s">
        <v>195</v>
      </c>
      <c r="F141" s="22">
        <v>36.524999999999999</v>
      </c>
    </row>
    <row r="142" spans="2:6" ht="15.5" x14ac:dyDescent="0.45">
      <c r="B142" s="3" t="s">
        <v>105</v>
      </c>
      <c r="C142" s="3" t="s">
        <v>106</v>
      </c>
      <c r="D142" s="4" t="s">
        <v>196</v>
      </c>
      <c r="E142" s="3" t="s">
        <v>197</v>
      </c>
      <c r="F142" s="22">
        <v>133.488</v>
      </c>
    </row>
    <row r="143" spans="2:6" ht="15.5" x14ac:dyDescent="0.45">
      <c r="B143" s="3" t="s">
        <v>105</v>
      </c>
      <c r="C143" s="3" t="s">
        <v>106</v>
      </c>
      <c r="D143" s="4">
        <v>58</v>
      </c>
      <c r="E143" s="3" t="s">
        <v>198</v>
      </c>
      <c r="F143" s="22">
        <v>12.61</v>
      </c>
    </row>
    <row r="144" spans="2:6" ht="15.5" x14ac:dyDescent="0.45">
      <c r="B144" s="3" t="s">
        <v>105</v>
      </c>
      <c r="C144" s="3" t="s">
        <v>106</v>
      </c>
      <c r="D144" s="4">
        <v>59</v>
      </c>
      <c r="E144" s="3" t="s">
        <v>199</v>
      </c>
      <c r="F144" s="22">
        <v>14.608000000000001</v>
      </c>
    </row>
    <row r="145" spans="2:6" ht="15.5" x14ac:dyDescent="0.45">
      <c r="B145" s="3" t="s">
        <v>105</v>
      </c>
      <c r="C145" s="3" t="s">
        <v>106</v>
      </c>
      <c r="D145" s="4">
        <v>60</v>
      </c>
      <c r="E145" s="3" t="s">
        <v>200</v>
      </c>
      <c r="F145" s="22">
        <v>7.1779999999999999</v>
      </c>
    </row>
    <row r="146" spans="2:6" ht="15.5" x14ac:dyDescent="0.45">
      <c r="B146" s="3" t="s">
        <v>105</v>
      </c>
      <c r="C146" s="3" t="s">
        <v>106</v>
      </c>
      <c r="D146" s="4">
        <v>61</v>
      </c>
      <c r="E146" s="3" t="s">
        <v>201</v>
      </c>
      <c r="F146" s="22">
        <v>33.268000000000001</v>
      </c>
    </row>
    <row r="147" spans="2:6" ht="15.5" x14ac:dyDescent="0.45">
      <c r="B147" s="3" t="s">
        <v>105</v>
      </c>
      <c r="C147" s="3" t="s">
        <v>106</v>
      </c>
      <c r="D147" s="4">
        <v>62</v>
      </c>
      <c r="E147" s="3" t="s">
        <v>202</v>
      </c>
      <c r="F147" s="22">
        <v>55.03</v>
      </c>
    </row>
    <row r="148" spans="2:6" ht="15.5" x14ac:dyDescent="0.45">
      <c r="B148" s="3" t="s">
        <v>105</v>
      </c>
      <c r="C148" s="3" t="s">
        <v>106</v>
      </c>
      <c r="D148" s="4">
        <v>63</v>
      </c>
      <c r="E148" s="3" t="s">
        <v>203</v>
      </c>
      <c r="F148" s="22">
        <v>10.794</v>
      </c>
    </row>
    <row r="149" spans="2:6" ht="15.5" x14ac:dyDescent="0.45">
      <c r="B149" s="3" t="s">
        <v>105</v>
      </c>
      <c r="C149" s="3" t="s">
        <v>106</v>
      </c>
      <c r="D149" s="4" t="s">
        <v>204</v>
      </c>
      <c r="E149" s="3" t="s">
        <v>205</v>
      </c>
      <c r="F149" s="22">
        <v>182.01599999999999</v>
      </c>
    </row>
    <row r="150" spans="2:6" ht="15.5" x14ac:dyDescent="0.45">
      <c r="B150" s="3" t="s">
        <v>105</v>
      </c>
      <c r="C150" s="3" t="s">
        <v>106</v>
      </c>
      <c r="D150" s="4">
        <v>64</v>
      </c>
      <c r="E150" s="3" t="s">
        <v>206</v>
      </c>
      <c r="F150" s="22">
        <v>89.061000000000007</v>
      </c>
    </row>
    <row r="151" spans="2:6" ht="15.5" x14ac:dyDescent="0.45">
      <c r="B151" s="3" t="s">
        <v>105</v>
      </c>
      <c r="C151" s="3" t="s">
        <v>106</v>
      </c>
      <c r="D151" s="4">
        <v>65</v>
      </c>
      <c r="E151" s="3" t="s">
        <v>207</v>
      </c>
      <c r="F151" s="22">
        <v>34.082000000000001</v>
      </c>
    </row>
    <row r="152" spans="2:6" ht="15.5" x14ac:dyDescent="0.45">
      <c r="B152" s="3" t="s">
        <v>105</v>
      </c>
      <c r="C152" s="3" t="s">
        <v>106</v>
      </c>
      <c r="D152" s="4">
        <v>66</v>
      </c>
      <c r="E152" s="3" t="s">
        <v>208</v>
      </c>
      <c r="F152" s="22">
        <v>58.872999999999998</v>
      </c>
    </row>
    <row r="153" spans="2:6" ht="15.5" x14ac:dyDescent="0.45">
      <c r="B153" s="3" t="s">
        <v>105</v>
      </c>
      <c r="C153" s="3" t="s">
        <v>106</v>
      </c>
      <c r="D153" s="4" t="s">
        <v>209</v>
      </c>
      <c r="E153" s="3" t="s">
        <v>210</v>
      </c>
      <c r="F153" s="22">
        <v>256.71100000000001</v>
      </c>
    </row>
    <row r="154" spans="2:6" ht="15.5" x14ac:dyDescent="0.45">
      <c r="B154" s="3" t="s">
        <v>105</v>
      </c>
      <c r="C154" s="3" t="s">
        <v>106</v>
      </c>
      <c r="D154" s="4" t="s">
        <v>211</v>
      </c>
      <c r="E154" s="3" t="s">
        <v>212</v>
      </c>
      <c r="F154" s="22">
        <v>182.346</v>
      </c>
    </row>
    <row r="155" spans="2:6" ht="15.5" x14ac:dyDescent="0.45">
      <c r="B155" s="3" t="s">
        <v>105</v>
      </c>
      <c r="C155" s="3" t="s">
        <v>106</v>
      </c>
      <c r="D155" s="4">
        <v>68</v>
      </c>
      <c r="E155" s="3" t="s">
        <v>213</v>
      </c>
      <c r="F155" s="22">
        <v>74.364999999999995</v>
      </c>
    </row>
    <row r="156" spans="2:6" ht="15.5" x14ac:dyDescent="0.45">
      <c r="B156" s="3" t="s">
        <v>105</v>
      </c>
      <c r="C156" s="3" t="s">
        <v>106</v>
      </c>
      <c r="D156" s="4" t="s">
        <v>214</v>
      </c>
      <c r="E156" s="3" t="s">
        <v>215</v>
      </c>
      <c r="F156" s="22">
        <v>157.273</v>
      </c>
    </row>
    <row r="157" spans="2:6" ht="15.5" x14ac:dyDescent="0.45">
      <c r="B157" s="3" t="s">
        <v>105</v>
      </c>
      <c r="C157" s="3" t="s">
        <v>106</v>
      </c>
      <c r="D157" s="4">
        <v>69</v>
      </c>
      <c r="E157" s="3" t="s">
        <v>216</v>
      </c>
      <c r="F157" s="22">
        <v>57.863999999999997</v>
      </c>
    </row>
    <row r="158" spans="2:6" ht="15.5" x14ac:dyDescent="0.45">
      <c r="B158" s="3" t="s">
        <v>105</v>
      </c>
      <c r="C158" s="3" t="s">
        <v>106</v>
      </c>
      <c r="D158" s="4">
        <v>70</v>
      </c>
      <c r="E158" s="3" t="s">
        <v>217</v>
      </c>
      <c r="F158" s="22">
        <v>23.428000000000001</v>
      </c>
    </row>
    <row r="159" spans="2:6" ht="15.5" x14ac:dyDescent="0.45">
      <c r="B159" s="3" t="s">
        <v>105</v>
      </c>
      <c r="C159" s="3" t="s">
        <v>106</v>
      </c>
      <c r="D159" s="4">
        <v>71</v>
      </c>
      <c r="E159" s="3" t="s">
        <v>218</v>
      </c>
      <c r="F159" s="22">
        <v>23.321999999999999</v>
      </c>
    </row>
    <row r="160" spans="2:6" ht="15.5" x14ac:dyDescent="0.45">
      <c r="B160" s="3" t="s">
        <v>105</v>
      </c>
      <c r="C160" s="3" t="s">
        <v>106</v>
      </c>
      <c r="D160" s="4">
        <v>72</v>
      </c>
      <c r="E160" s="3" t="s">
        <v>219</v>
      </c>
      <c r="F160" s="22">
        <v>16.494</v>
      </c>
    </row>
    <row r="161" spans="2:6" ht="15.5" x14ac:dyDescent="0.45">
      <c r="B161" s="3" t="s">
        <v>105</v>
      </c>
      <c r="C161" s="3" t="s">
        <v>106</v>
      </c>
      <c r="D161" s="4">
        <v>73</v>
      </c>
      <c r="E161" s="3" t="s">
        <v>220</v>
      </c>
      <c r="F161" s="22">
        <v>21.817</v>
      </c>
    </row>
    <row r="162" spans="2:6" ht="15.5" x14ac:dyDescent="0.45">
      <c r="B162" s="3" t="s">
        <v>105</v>
      </c>
      <c r="C162" s="3" t="s">
        <v>106</v>
      </c>
      <c r="D162" s="4">
        <v>74</v>
      </c>
      <c r="E162" s="3" t="s">
        <v>221</v>
      </c>
      <c r="F162" s="22">
        <v>9.6590000000000007</v>
      </c>
    </row>
    <row r="163" spans="2:6" ht="15.5" x14ac:dyDescent="0.45">
      <c r="B163" s="3" t="s">
        <v>105</v>
      </c>
      <c r="C163" s="3" t="s">
        <v>106</v>
      </c>
      <c r="D163" s="4">
        <v>75</v>
      </c>
      <c r="E163" s="3" t="s">
        <v>222</v>
      </c>
      <c r="F163" s="22">
        <v>4.6890000000000001</v>
      </c>
    </row>
    <row r="164" spans="2:6" ht="15.5" x14ac:dyDescent="0.45">
      <c r="B164" s="3" t="s">
        <v>105</v>
      </c>
      <c r="C164" s="3" t="s">
        <v>106</v>
      </c>
      <c r="D164" s="4" t="s">
        <v>223</v>
      </c>
      <c r="E164" s="3" t="s">
        <v>224</v>
      </c>
      <c r="F164" s="22">
        <v>105.179</v>
      </c>
    </row>
    <row r="165" spans="2:6" ht="15.5" x14ac:dyDescent="0.45">
      <c r="B165" s="3" t="s">
        <v>105</v>
      </c>
      <c r="C165" s="3" t="s">
        <v>106</v>
      </c>
      <c r="D165" s="4">
        <v>77</v>
      </c>
      <c r="E165" s="3" t="s">
        <v>225</v>
      </c>
      <c r="F165" s="22">
        <v>25.451000000000001</v>
      </c>
    </row>
    <row r="166" spans="2:6" ht="15.5" x14ac:dyDescent="0.45">
      <c r="B166" s="3" t="s">
        <v>105</v>
      </c>
      <c r="C166" s="3" t="s">
        <v>106</v>
      </c>
      <c r="D166" s="4">
        <v>78</v>
      </c>
      <c r="E166" s="3" t="s">
        <v>226</v>
      </c>
      <c r="F166" s="22">
        <v>31.7</v>
      </c>
    </row>
    <row r="167" spans="2:6" ht="15.5" x14ac:dyDescent="0.45">
      <c r="B167" s="3" t="s">
        <v>105</v>
      </c>
      <c r="C167" s="3" t="s">
        <v>106</v>
      </c>
      <c r="D167" s="4">
        <v>79</v>
      </c>
      <c r="E167" s="3" t="s">
        <v>227</v>
      </c>
      <c r="F167" s="22">
        <v>6.7370000000000001</v>
      </c>
    </row>
    <row r="168" spans="2:6" ht="15.5" x14ac:dyDescent="0.45">
      <c r="B168" s="3" t="s">
        <v>105</v>
      </c>
      <c r="C168" s="3" t="s">
        <v>106</v>
      </c>
      <c r="D168" s="4">
        <v>80</v>
      </c>
      <c r="E168" s="3" t="s">
        <v>228</v>
      </c>
      <c r="F168" s="22">
        <v>4.3810000000000002</v>
      </c>
    </row>
    <row r="169" spans="2:6" ht="15.5" x14ac:dyDescent="0.45">
      <c r="B169" s="3" t="s">
        <v>105</v>
      </c>
      <c r="C169" s="3" t="s">
        <v>106</v>
      </c>
      <c r="D169" s="4">
        <v>81</v>
      </c>
      <c r="E169" s="3" t="s">
        <v>229</v>
      </c>
      <c r="F169" s="22">
        <v>11.936999999999999</v>
      </c>
    </row>
    <row r="170" spans="2:6" ht="15.5" x14ac:dyDescent="0.45">
      <c r="B170" s="3" t="s">
        <v>105</v>
      </c>
      <c r="C170" s="3" t="s">
        <v>106</v>
      </c>
      <c r="D170" s="4">
        <v>82</v>
      </c>
      <c r="E170" s="3" t="s">
        <v>230</v>
      </c>
      <c r="F170" s="22">
        <v>24.972999999999999</v>
      </c>
    </row>
    <row r="171" spans="2:6" ht="15.5" x14ac:dyDescent="0.45">
      <c r="B171" s="3" t="s">
        <v>105</v>
      </c>
      <c r="C171" s="3" t="s">
        <v>106</v>
      </c>
      <c r="D171" s="4" t="s">
        <v>231</v>
      </c>
      <c r="E171" s="3" t="s">
        <v>232</v>
      </c>
      <c r="F171" s="22">
        <v>106.07</v>
      </c>
    </row>
    <row r="172" spans="2:6" ht="15.5" x14ac:dyDescent="0.45">
      <c r="B172" s="3" t="s">
        <v>105</v>
      </c>
      <c r="C172" s="3" t="s">
        <v>106</v>
      </c>
      <c r="D172" s="4" t="s">
        <v>233</v>
      </c>
      <c r="E172" s="3" t="s">
        <v>234</v>
      </c>
      <c r="F172" s="22">
        <v>128.791</v>
      </c>
    </row>
    <row r="173" spans="2:6" ht="15.5" x14ac:dyDescent="0.45">
      <c r="B173" s="3" t="s">
        <v>105</v>
      </c>
      <c r="C173" s="3" t="s">
        <v>106</v>
      </c>
      <c r="D173" s="4" t="s">
        <v>235</v>
      </c>
      <c r="E173" s="3" t="s">
        <v>236</v>
      </c>
      <c r="F173" s="22">
        <v>171.328</v>
      </c>
    </row>
    <row r="174" spans="2:6" ht="15.5" x14ac:dyDescent="0.45">
      <c r="B174" s="3" t="s">
        <v>105</v>
      </c>
      <c r="C174" s="3" t="s">
        <v>106</v>
      </c>
      <c r="D174" s="4">
        <v>86</v>
      </c>
      <c r="E174" s="3" t="s">
        <v>237</v>
      </c>
      <c r="F174" s="22">
        <v>127.67700000000001</v>
      </c>
    </row>
    <row r="175" spans="2:6" ht="15.5" x14ac:dyDescent="0.45">
      <c r="B175" s="3" t="s">
        <v>105</v>
      </c>
      <c r="C175" s="3" t="s">
        <v>106</v>
      </c>
      <c r="D175" s="4">
        <v>87</v>
      </c>
      <c r="E175" s="3" t="s">
        <v>238</v>
      </c>
      <c r="F175" s="22">
        <v>19.225999999999999</v>
      </c>
    </row>
    <row r="176" spans="2:6" ht="15.5" x14ac:dyDescent="0.45">
      <c r="B176" s="3" t="s">
        <v>105</v>
      </c>
      <c r="C176" s="3" t="s">
        <v>106</v>
      </c>
      <c r="D176" s="4">
        <v>88</v>
      </c>
      <c r="E176" s="3" t="s">
        <v>239</v>
      </c>
      <c r="F176" s="22">
        <v>24.425000000000001</v>
      </c>
    </row>
    <row r="177" spans="2:6" ht="15.5" x14ac:dyDescent="0.45">
      <c r="B177" s="3" t="s">
        <v>105</v>
      </c>
      <c r="C177" s="3" t="s">
        <v>106</v>
      </c>
      <c r="D177" s="4" t="s">
        <v>240</v>
      </c>
      <c r="E177" s="3" t="s">
        <v>241</v>
      </c>
      <c r="F177" s="22">
        <v>27.431999999999999</v>
      </c>
    </row>
    <row r="178" spans="2:6" ht="15.5" x14ac:dyDescent="0.45">
      <c r="B178" s="3" t="s">
        <v>105</v>
      </c>
      <c r="C178" s="3" t="s">
        <v>106</v>
      </c>
      <c r="D178" s="4">
        <v>90</v>
      </c>
      <c r="E178" s="3" t="s">
        <v>242</v>
      </c>
      <c r="F178" s="22">
        <v>8.18</v>
      </c>
    </row>
    <row r="179" spans="2:6" ht="15.5" x14ac:dyDescent="0.45">
      <c r="B179" s="3" t="s">
        <v>105</v>
      </c>
      <c r="C179" s="3" t="s">
        <v>106</v>
      </c>
      <c r="D179" s="4">
        <v>91</v>
      </c>
      <c r="E179" s="3" t="s">
        <v>243</v>
      </c>
      <c r="F179" s="22">
        <v>2.5299999999999998</v>
      </c>
    </row>
    <row r="180" spans="2:6" ht="15.5" x14ac:dyDescent="0.45">
      <c r="B180" s="3" t="s">
        <v>105</v>
      </c>
      <c r="C180" s="3" t="s">
        <v>106</v>
      </c>
      <c r="D180" s="4">
        <v>92</v>
      </c>
      <c r="E180" s="3" t="s">
        <v>244</v>
      </c>
      <c r="F180" s="22">
        <v>5.0739999999999998</v>
      </c>
    </row>
    <row r="181" spans="2:6" ht="15.5" x14ac:dyDescent="0.45">
      <c r="B181" s="3" t="s">
        <v>105</v>
      </c>
      <c r="C181" s="3" t="s">
        <v>106</v>
      </c>
      <c r="D181" s="4">
        <v>93</v>
      </c>
      <c r="E181" s="3" t="s">
        <v>245</v>
      </c>
      <c r="F181" s="22">
        <v>11.648</v>
      </c>
    </row>
    <row r="182" spans="2:6" ht="15.5" x14ac:dyDescent="0.45">
      <c r="B182" s="3" t="s">
        <v>105</v>
      </c>
      <c r="C182" s="3" t="s">
        <v>106</v>
      </c>
      <c r="D182" s="4" t="s">
        <v>246</v>
      </c>
      <c r="E182" s="3" t="s">
        <v>247</v>
      </c>
      <c r="F182" s="22">
        <v>28.071000000000002</v>
      </c>
    </row>
    <row r="183" spans="2:6" ht="15.5" x14ac:dyDescent="0.45">
      <c r="B183" s="3" t="s">
        <v>105</v>
      </c>
      <c r="C183" s="3" t="s">
        <v>106</v>
      </c>
      <c r="D183" s="4">
        <v>94</v>
      </c>
      <c r="E183" s="3" t="s">
        <v>248</v>
      </c>
      <c r="F183" s="22">
        <v>8.2889999999999997</v>
      </c>
    </row>
    <row r="184" spans="2:6" ht="15.5" x14ac:dyDescent="0.45">
      <c r="B184" s="3" t="s">
        <v>105</v>
      </c>
      <c r="C184" s="3" t="s">
        <v>106</v>
      </c>
      <c r="D184" s="4">
        <v>95</v>
      </c>
      <c r="E184" s="3" t="s">
        <v>249</v>
      </c>
      <c r="F184" s="22">
        <v>2.4740000000000002</v>
      </c>
    </row>
    <row r="185" spans="2:6" ht="15.5" x14ac:dyDescent="0.45">
      <c r="B185" s="3" t="s">
        <v>105</v>
      </c>
      <c r="C185" s="3" t="s">
        <v>106</v>
      </c>
      <c r="D185" s="4">
        <v>96</v>
      </c>
      <c r="E185" s="3" t="s">
        <v>250</v>
      </c>
      <c r="F185" s="22">
        <v>17.308</v>
      </c>
    </row>
    <row r="186" spans="2:6" ht="15.5" x14ac:dyDescent="0.45">
      <c r="B186" s="3" t="s">
        <v>105</v>
      </c>
      <c r="C186" s="3" t="s">
        <v>106</v>
      </c>
      <c r="D186" s="4" t="s">
        <v>251</v>
      </c>
      <c r="E186" s="3" t="s">
        <v>252</v>
      </c>
      <c r="F186" s="22">
        <v>3.012</v>
      </c>
    </row>
  </sheetData>
  <autoFilter ref="B4:F44" xr:uid="{139A6530-F80C-4F0A-872F-629F03F07B86}">
    <sortState xmlns:xlrd2="http://schemas.microsoft.com/office/spreadsheetml/2017/richdata2" ref="B5:F45">
      <sortCondition descending="1" ref="E4:E44"/>
    </sortState>
  </autoFilter>
  <mergeCells count="5">
    <mergeCell ref="B69:F69"/>
    <mergeCell ref="B73:F75"/>
    <mergeCell ref="B70:F72"/>
    <mergeCell ref="B66:F66"/>
    <mergeCell ref="B68:F6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B929-8818-45DE-95E4-60F56873F4FB}">
  <sheetPr>
    <tabColor rgb="FFFEC6FE"/>
  </sheetPr>
  <dimension ref="B2:Q46"/>
  <sheetViews>
    <sheetView showGridLines="0" zoomScale="70" zoomScaleNormal="70" workbookViewId="0">
      <selection activeCell="B44" sqref="B44:J46"/>
    </sheetView>
  </sheetViews>
  <sheetFormatPr defaultRowHeight="14.5" x14ac:dyDescent="0.35"/>
  <sheetData>
    <row r="2" spans="17:17" ht="18" x14ac:dyDescent="0.55000000000000004">
      <c r="Q2" s="16"/>
    </row>
    <row r="5" spans="17:17" s="1" customFormat="1" ht="43.5" customHeight="1" x14ac:dyDescent="0.35"/>
    <row r="6" spans="17:17" s="1" customFormat="1" ht="15.5" x14ac:dyDescent="0.35"/>
    <row r="7" spans="17:17" s="2" customFormat="1" ht="12.5" x14ac:dyDescent="0.25"/>
    <row r="8" spans="17:17" s="2" customFormat="1" ht="12.5" x14ac:dyDescent="0.25"/>
    <row r="9" spans="17:17" s="2" customFormat="1" ht="12.5" x14ac:dyDescent="0.25"/>
    <row r="10" spans="17:17" s="2" customFormat="1" ht="12.5" x14ac:dyDescent="0.25"/>
    <row r="11" spans="17:17" s="2" customFormat="1" ht="12.5" x14ac:dyDescent="0.25"/>
    <row r="12" spans="17:17" s="2" customFormat="1" ht="12.5" x14ac:dyDescent="0.25"/>
    <row r="13" spans="17:17" s="2" customFormat="1" ht="12.5" x14ac:dyDescent="0.25"/>
    <row r="14" spans="17:17" s="2" customFormat="1" ht="12.5" x14ac:dyDescent="0.25"/>
    <row r="15" spans="17:17" s="2" customFormat="1" ht="12.5" x14ac:dyDescent="0.25"/>
    <row r="16" spans="17:17" s="2" customFormat="1" ht="12.5" x14ac:dyDescent="0.25"/>
    <row r="17" s="2" customFormat="1" ht="12.5" x14ac:dyDescent="0.25"/>
    <row r="18" s="2" customFormat="1" ht="12.5" x14ac:dyDescent="0.25"/>
    <row r="19" s="2" customFormat="1" ht="12.5" x14ac:dyDescent="0.25"/>
    <row r="20" s="2" customFormat="1" ht="12.5" x14ac:dyDescent="0.25"/>
    <row r="21" s="2" customFormat="1" ht="12.5" x14ac:dyDescent="0.25"/>
    <row r="22" s="2" customFormat="1" ht="12.5" x14ac:dyDescent="0.25"/>
    <row r="23" s="2" customFormat="1" ht="12.5" x14ac:dyDescent="0.25"/>
    <row r="24" s="2" customFormat="1" ht="12.5" x14ac:dyDescent="0.25"/>
    <row r="25" s="2" customFormat="1" ht="12.5" x14ac:dyDescent="0.25"/>
    <row r="26" s="2" customFormat="1" ht="12.5" x14ac:dyDescent="0.25"/>
    <row r="27" s="2" customFormat="1" ht="12.5" x14ac:dyDescent="0.25"/>
    <row r="28" s="2" customFormat="1" ht="12.5" x14ac:dyDescent="0.25"/>
    <row r="29" s="2" customFormat="1" ht="12.5" x14ac:dyDescent="0.25"/>
    <row r="30" s="2" customFormat="1" ht="12.5" x14ac:dyDescent="0.25"/>
    <row r="31" s="2" customFormat="1" ht="12.5" x14ac:dyDescent="0.25"/>
    <row r="32" s="2" customFormat="1" ht="12.5" x14ac:dyDescent="0.25"/>
    <row r="33" spans="2:2" s="2" customFormat="1" ht="12.5" x14ac:dyDescent="0.25"/>
    <row r="34" spans="2:2" s="2" customFormat="1" ht="12.5" x14ac:dyDescent="0.25"/>
    <row r="35" spans="2:2" s="2" customFormat="1" ht="12.5" x14ac:dyDescent="0.25"/>
    <row r="36" spans="2:2" s="2" customFormat="1" ht="12.5" x14ac:dyDescent="0.25"/>
    <row r="37" spans="2:2" s="2" customFormat="1" ht="12.5" x14ac:dyDescent="0.25"/>
    <row r="38" spans="2:2" s="2" customFormat="1" ht="12.5" x14ac:dyDescent="0.25"/>
    <row r="39" spans="2:2" s="2" customFormat="1" ht="12.5" x14ac:dyDescent="0.25"/>
    <row r="40" spans="2:2" s="2" customFormat="1" ht="12.5" x14ac:dyDescent="0.25"/>
    <row r="41" spans="2:2" s="2" customFormat="1" ht="12.5" x14ac:dyDescent="0.25"/>
    <row r="42" spans="2:2" s="2" customFormat="1" ht="12.5" x14ac:dyDescent="0.25"/>
    <row r="43" spans="2:2" s="2" customFormat="1" ht="12.5" x14ac:dyDescent="0.25"/>
    <row r="44" spans="2:2" s="2" customFormat="1" ht="19.5" x14ac:dyDescent="0.6">
      <c r="B44" s="17"/>
    </row>
    <row r="45" spans="2:2" s="2" customFormat="1" ht="7.5" customHeight="1" x14ac:dyDescent="0.35">
      <c r="B45" s="1"/>
    </row>
    <row r="46" spans="2:2" s="2" customFormat="1" ht="19.5" x14ac:dyDescent="0.6">
      <c r="B46" s="17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BEC70E0A6C244598A7AD4D7A1B3181" ma:contentTypeVersion="13" ma:contentTypeDescription="Create a new document." ma:contentTypeScope="" ma:versionID="062609ba01646320d95a3ec422bd74c0">
  <xsd:schema xmlns:xsd="http://www.w3.org/2001/XMLSchema" xmlns:xs="http://www.w3.org/2001/XMLSchema" xmlns:p="http://schemas.microsoft.com/office/2006/metadata/properties" xmlns:ns2="49731021-6a58-4c01-865f-d449dfc162ce" xmlns:ns3="6c584adb-78c1-405d-bf99-4e9fecb78e62" targetNamespace="http://schemas.microsoft.com/office/2006/metadata/properties" ma:root="true" ma:fieldsID="6d42583e758b0efcc1cdd7905a8393ae" ns2:_="" ns3:_="">
    <xsd:import namespace="49731021-6a58-4c01-865f-d449dfc162ce"/>
    <xsd:import namespace="6c584adb-78c1-405d-bf99-4e9fecb78e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31021-6a58-4c01-865f-d449dfc16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2b8a350-d945-4a6d-acb5-c6ec32fa82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84adb-78c1-405d-bf99-4e9fecb78e6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674c53-941c-425b-bdc9-18d323e779b6}" ma:internalName="TaxCatchAll" ma:showField="CatchAllData" ma:web="6c584adb-78c1-405d-bf99-4e9fecb78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731021-6a58-4c01-865f-d449dfc162ce">
      <Terms xmlns="http://schemas.microsoft.com/office/infopath/2007/PartnerControls"/>
    </lcf76f155ced4ddcb4097134ff3c332f>
    <TaxCatchAll xmlns="6c584adb-78c1-405d-bf99-4e9fecb78e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1FB185-DC98-4ADB-961D-0D985217E411}"/>
</file>

<file path=customXml/itemProps2.xml><?xml version="1.0" encoding="utf-8"?>
<ds:datastoreItem xmlns:ds="http://schemas.openxmlformats.org/officeDocument/2006/customXml" ds:itemID="{9E3F9696-B0F5-437B-A1F7-5CB0F82CF6E9}">
  <ds:schemaRefs>
    <ds:schemaRef ds:uri="http://schemas.microsoft.com/office/2006/metadata/properties"/>
    <ds:schemaRef ds:uri="http://schemas.microsoft.com/office/infopath/2007/PartnerControls"/>
    <ds:schemaRef ds:uri="49731021-6a58-4c01-865f-d449dfc162ce"/>
    <ds:schemaRef ds:uri="6c584adb-78c1-405d-bf99-4e9fecb78e62"/>
  </ds:schemaRefs>
</ds:datastoreItem>
</file>

<file path=customXml/itemProps3.xml><?xml version="1.0" encoding="utf-8"?>
<ds:datastoreItem xmlns:ds="http://schemas.openxmlformats.org/officeDocument/2006/customXml" ds:itemID="{AD12AD91-63C0-403B-822D-F98B6C5AF2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Tables</vt:lpstr>
      <vt:lpstr>Data Visualisations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Leah Millthorne</dc:creator>
  <cp:keywords/>
  <dc:description/>
  <cp:lastModifiedBy>Julian Boys</cp:lastModifiedBy>
  <cp:revision/>
  <dcterms:created xsi:type="dcterms:W3CDTF">2023-02-21T14:06:29Z</dcterms:created>
  <dcterms:modified xsi:type="dcterms:W3CDTF">2024-03-13T12:31:27Z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0x0101008DBEC70E0A6C244598A7AD4D7A1B3181</vt:lpwstr>
  </property>
  <property fmtid="{D5CDD505-2E9C-101B-9397-08002B2CF9AE}" pid="3" name="MediaServiceImageTags">
    <vt:lpwstr/>
  </property>
</Properties>
</file>